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<sst xmlns="http://schemas.openxmlformats.org/spreadsheetml/2006/main" count="99" uniqueCount="99">
  <si>
    <t>ZoomInfo to Zoho Leads import template</t>
  </si>
  <si>
    <t>Paste your ZoomInfo export in, and get a file Zoho can import. Free from Operelio.</t>
  </si>
  <si>
    <t>Get this into Zoho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</si>
  <si>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</si>
  <si>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</si>
  <si>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</si>
  <si>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</si>
  <si>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</si>
  <si>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</si>
  <si>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</si>
  <si>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</si>
  <si>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</si>
  <si>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</si>
  <si>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</si>
  <si>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</si>
  <si>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</si>
  <si>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</si>
  <si>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</si>
  <si>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</si>
  <si>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</si>
  <si>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</si>
  <si>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</si>
  <si>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</si>
  <si>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</si>
  <si>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</si>
  <si>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</si>
  <si>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</si>
  <si>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</si>
  <si>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</si>
  <si>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Title</t>
  </si>
  <si>
    <t>Email Address  →  Email</t>
  </si>
  <si>
    <t>Direct Phone  →  Phone</t>
  </si>
  <si>
    <t>Company HQ Phone  →  Phone</t>
  </si>
  <si>
    <t>Company Name  →  Company</t>
  </si>
  <si>
    <t>LinkedIn Contact Profile URL  →  Description</t>
  </si>
  <si>
    <t>Job Function  →  Description</t>
  </si>
  <si>
    <t>Management Level  →  Description</t>
  </si>
  <si>
    <t>Department  →  Description</t>
  </si>
  <si>
    <t>Person Street  →  Street</t>
  </si>
  <si>
    <t>Person City  →  City</t>
  </si>
  <si>
    <t>Person State  →  State</t>
  </si>
  <si>
    <t>Person Zip Code  →  Zip Code</t>
  </si>
  <si>
    <t>Person Country  →  Country</t>
  </si>
  <si>
    <t>A column marked Not found leaves its part blank. If your export names it differently, rename that header on the paste tab to the name shown here.</t>
  </si>
  <si>
    <t>Before you import into Zoho</t>
  </si>
  <si>
    <t>Lead Source is set to "ZoomInfo" on every row.</t>
  </si>
  <si>
    <t>Lead Status is set to "Not Contacted" on every row.</t>
  </si>
  <si>
    <t>Zoho has to accept those values. To use a different one, change it in the saved CSV.</t>
  </si>
  <si>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</si>
  <si>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</si>
  <si>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</si>
  <si>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</si>
  <si>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</si>
  <si>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</si>
  <si>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</si>
  <si>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</si>
  <si>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</si>
  <si>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</si>
  <si>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</si>
  <si>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</si>
  <si>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</si>
  <si>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</si>
  <si>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</si>
  <si>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</si>
  <si>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</si>
  <si>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</si>
  <si>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</si>
  <si>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</si>
  <si>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</si>
  <si>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</si>
  <si>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</si>
  <si>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</si>
  <si>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</si>
  <si>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</si>
  <si>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</si>
  <si>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</si>
  <si>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</si>
  <si>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</si>
  <si>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</si>
  <si>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</si>
  <si>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</si>
  <si>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</si>
  <si>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</si>
  <si>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</si>
  <si>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</si>
  <si>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</si>
  <si>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</si>
  <si>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</si>
  <si>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</si>
  <si>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</si>
  <si>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Company</t>
  </si>
  <si>
    <t>Lead_Source</t>
  </si>
  <si>
    <t>Lead_Status</t>
  </si>
  <si>
    <t>Description</t>
  </si>
  <si>
    <t>Street</t>
  </si>
  <si>
    <t>City</t>
  </si>
  <si>
    <t>State</t>
  </si>
  <si>
    <t>Zip_Code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</si>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</sst>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zoominfo-zoho-leads&amp;utm_source=excel_template&amp;utm_medium=file&amp;utm_campaign=zoominfo-zoho-leads&amp;utm_content=signup" TargetMode="External"/><Relationship Id="rId9" Type="http://schemas.openxmlformats.org/officeDocument/2006/relationships/hyperlink" Target="https://operelio.com/templates/zoominfo-zoho-leads?utm_source=excel_template&amp;utm_medium=file&amp;utm_campaign=zoominfo-zoho-leads&amp;utm_content=template_page" TargetMode="External"/><Relationship Id="rId10" Type="http://schemas.openxmlformats.org/officeDocument/2006/relationships/hyperlink" Target="https://operelio.com/templates/zoho?utm_source=excel_template&amp;utm_medium=file&amp;utm_campaign=zoominfo-zoho-leads&amp;utm_content=crm_hub" TargetMode="External"/><Relationship Id="rId11" Type="http://schemas.openxmlformats.org/officeDocument/2006/relationships/hyperlink" Target="https://operelio.com/templates/crm-import-limits?utm_source=excel_template&amp;utm_medium=file&amp;utm_campaign=zoominfo-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f>
      </c>
    </row>
    <row r="18">
      <c r="B18" s="5" t="s">
        <v>13</v>
      </c>
      <c r="C18" s="8" t="str">
        <f>IF('Start here'!$C$17=0,0,SUMPRODUCT((LEN('Zoho Leads import'!$B$2:$B$100001)=0)*(ROW('Zoho Leads import'!$B$2:$B$100001)-1&lt;='Start here'!$C$17)))</f>
      </c>
    </row>
    <row r="19">
      <c r="B19" s="5" t="s">
        <v>14</v>
      </c>
      <c r="C19" s="8" t="str">
        <f>IF('Start here'!$C$17=0,0,SUMPRODUCT((LEN('Zoho Leads import'!$F$2:$F$100001)=0)*(ROW('Zoho Leads import'!$F$2:$F$100001)-1&lt;='Start here'!$C$17)))</f>
      </c>
    </row>
    <row r="20" ht="15" customHeight="1">
      <c r="B20" s="6" t="s">
        <v>15</v>
      </c>
    </row>
    <row r="21" ht="29" customHeight="1">
      <c r="B21" s="9" t="str">
        <f>IF(IFERROR(COUNTA('Paste ZoomInfo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ZoomInfo export here'!$1:$1)=0,"Waiting for your paste",IF(ISNUMBER(MATCH("First Name",'Paste ZoomInfo export here'!$1:$1,0)),"Found","Not found"))</f>
      </c>
    </row>
    <row r="36">
      <c r="B36" s="4" t="s">
        <v>28</v>
      </c>
      <c r="C36" s="15" t="str">
        <f>IF(COUNTA('Paste ZoomInfo export here'!$1:$1)=0,"Waiting for your paste",IF(ISNUMBER(MATCH("Last Name",'Paste ZoomInfo export here'!$1:$1,0)),"Found","Not found"))</f>
      </c>
    </row>
    <row r="37">
      <c r="B37" s="4" t="s">
        <v>29</v>
      </c>
      <c r="C37" s="15" t="str">
        <f>IF(COUNTA('Paste ZoomInfo export here'!$1:$1)=0,"Waiting for your paste",IF(ISNUMBER(MATCH("Job Title",'Paste ZoomInfo export here'!$1:$1,0)),"Found","Not found"))</f>
      </c>
    </row>
    <row r="38">
      <c r="B38" s="4" t="s">
        <v>30</v>
      </c>
      <c r="C38" s="15" t="str">
        <f>IF(COUNTA('Paste ZoomInfo export here'!$1:$1)=0,"Waiting for your paste",IF(ISNUMBER(MATCH("Email Address",'Paste ZoomInfo export here'!$1:$1,0)),"Found","Not found"))</f>
      </c>
    </row>
    <row r="39">
      <c r="B39" s="4" t="s">
        <v>31</v>
      </c>
      <c r="C39" s="15" t="str">
        <f>IF(COUNTA('Paste ZoomInfo export here'!$1:$1)=0,"Waiting for your paste",IF(ISNUMBER(MATCH("Direct Phone",'Paste ZoomInfo export here'!$1:$1,0)),"Found","Not found"))</f>
      </c>
    </row>
    <row r="40">
      <c r="B40" s="4" t="s">
        <v>32</v>
      </c>
      <c r="C40" s="15" t="str">
        <f>IF(COUNTA('Paste ZoomInfo export here'!$1:$1)=0,"Waiting for your paste",IF(ISNUMBER(MATCH("Company HQ Phone",'Paste ZoomInfo export here'!$1:$1,0)),"Found","Not found"))</f>
      </c>
    </row>
    <row r="41">
      <c r="B41" s="4" t="s">
        <v>33</v>
      </c>
      <c r="C41" s="15" t="str">
        <f>IF(COUNTA('Paste ZoomInfo export here'!$1:$1)=0,"Waiting for your paste",IF(ISNUMBER(MATCH("Company Name",'Paste ZoomInfo export here'!$1:$1,0)),"Found","Not found"))</f>
      </c>
    </row>
    <row r="42">
      <c r="B42" s="4" t="s">
        <v>34</v>
      </c>
      <c r="C42" s="15" t="str">
        <f>IF(COUNTA('Paste ZoomInfo export here'!$1:$1)=0,"Waiting for your paste",IF(ISNUMBER(MATCH("LinkedIn Contact Profile URL",'Paste ZoomInfo export here'!$1:$1,0)),"Found","Not found"))</f>
      </c>
    </row>
    <row r="43">
      <c r="B43" s="4" t="s">
        <v>35</v>
      </c>
      <c r="C43" s="15" t="str">
        <f>IF(COUNTA('Paste ZoomInfo export here'!$1:$1)=0,"Waiting for your paste",IF(ISNUMBER(MATCH("Job Function",'Paste ZoomInfo export here'!$1:$1,0)),"Found","Not found"))</f>
      </c>
    </row>
    <row r="44">
      <c r="B44" s="4" t="s">
        <v>36</v>
      </c>
      <c r="C44" s="15" t="str">
        <f>IF(COUNTA('Paste ZoomInfo export here'!$1:$1)=0,"Waiting for your paste",IF(ISNUMBER(MATCH("Management Level",'Paste ZoomInfo export here'!$1:$1,0)),"Found","Not found"))</f>
      </c>
    </row>
    <row r="45">
      <c r="B45" s="4" t="s">
        <v>37</v>
      </c>
      <c r="C45" s="15" t="str">
        <f>IF(COUNTA('Paste ZoomInfo export here'!$1:$1)=0,"Waiting for your paste",IF(ISNUMBER(MATCH("Department",'Paste ZoomInfo export here'!$1:$1,0)),"Found","Not found"))</f>
      </c>
    </row>
    <row r="46">
      <c r="B46" s="4" t="s">
        <v>38</v>
      </c>
      <c r="C46" s="15" t="str">
        <f>IF(COUNTA('Paste ZoomInfo export here'!$1:$1)=0,"Waiting for your paste",IF(ISNUMBER(MATCH("Person Street",'Paste ZoomInfo export here'!$1:$1,0)),"Found","Not found"))</f>
      </c>
    </row>
    <row r="47">
      <c r="B47" s="4" t="s">
        <v>39</v>
      </c>
      <c r="C47" s="15" t="str">
        <f>IF(COUNTA('Paste ZoomInfo export here'!$1:$1)=0,"Waiting for your paste",IF(ISNUMBER(MATCH("Person City",'Paste ZoomInfo export here'!$1:$1,0)),"Found","Not found"))</f>
      </c>
    </row>
    <row r="48">
      <c r="B48" s="4" t="s">
        <v>40</v>
      </c>
      <c r="C48" s="15" t="str">
        <f>IF(COUNTA('Paste ZoomInfo export here'!$1:$1)=0,"Waiting for your paste",IF(ISNUMBER(MATCH("Person State",'Paste ZoomInfo export here'!$1:$1,0)),"Found","Not found"))</f>
      </c>
    </row>
    <row r="49">
      <c r="B49" s="4" t="s">
        <v>41</v>
      </c>
      <c r="C49" s="15" t="str">
        <f>IF(COUNTA('Paste ZoomInfo export here'!$1:$1)=0,"Waiting for your paste",IF(ISNUMBER(MATCH("Person Zip Code",'Paste ZoomInfo export here'!$1:$1,0)),"Found","Not found"))</f>
      </c>
    </row>
    <row r="50">
      <c r="B50" s="4" t="s">
        <v>42</v>
      </c>
      <c r="C50" s="15" t="str">
        <f>IF(COUNTA('Paste ZoomInfo export here'!$1:$1)=0,"Waiting for your paste",IF(ISNUMBER(MATCH("Person Country",'Paste ZoomInfo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8" ht="22" customHeight="1">
      <c r="B58" s="2" t="s">
        <v>48</v>
      </c>
      <c r="C58" s="3"/>
    </row>
    <row r="59" ht="16" customHeight="1">
      <c r="B59" s="4" t="s">
        <v>49</v>
      </c>
    </row>
    <row r="60" ht="16" customHeight="1">
      <c r="B60" s="4" t="s">
        <v>50</v>
      </c>
    </row>
    <row r="61" ht="16" customHeight="1">
      <c r="B61" s="4" t="s">
        <v>51</v>
      </c>
    </row>
    <row r="62" ht="29" customHeight="1">
      <c r="B62" s="4" t="s">
        <v>52</v>
      </c>
    </row>
    <row r="63" ht="16" customHeight="1">
      <c r="B63" s="4" t="s">
        <v>53</v>
      </c>
    </row>
    <row r="64" ht="29" customHeight="1">
      <c r="B64" s="4" t="s">
        <v>54</v>
      </c>
    </row>
    <row r="66" ht="29" customHeight="1">
      <c r="B66" s="4" t="s">
        <v>55</v>
      </c>
    </row>
    <row r="67" ht="29" customHeight="1">
      <c r="B67" s="4" t="s">
        <v>56</v>
      </c>
    </row>
    <row r="68" ht="29" customHeight="1">
      <c r="B68" s="4" t="s">
        <v>57</v>
      </c>
    </row>
    <row r="69" ht="16" customHeight="1">
      <c r="B69" s="4" t="s">
        <v>58</v>
      </c>
    </row>
    <row r="70" ht="16" customHeight="1">
      <c r="B70" s="4" t="s">
        <v>59</v>
      </c>
    </row>
    <row r="71" ht="29" customHeight="1">
      <c r="B71" s="4" t="s">
        <v>60</v>
      </c>
    </row>
    <row r="72" ht="29" customHeight="1">
      <c r="B72" s="4" t="s">
        <v>61</v>
      </c>
    </row>
    <row r="73" ht="16" customHeight="1">
      <c r="B73" s="4" t="s">
        <v>62</v>
      </c>
    </row>
    <row r="74" ht="16" customHeight="1">
      <c r="B74" s="4" t="s">
        <v>63</v>
      </c>
    </row>
    <row r="75" ht="15" customHeight="1">
      <c r="B75" s="6" t="s">
        <v>64</v>
      </c>
    </row>
    <row r="76">
      <c r="B76" s="7" t="s">
        <v>65</v>
      </c>
    </row>
    <row r="77">
      <c r="B77" s="7" t="s">
        <v>66</v>
      </c>
    </row>
    <row r="78">
      <c r="B78" s="7" t="s">
        <v>67</v>
      </c>
    </row>
    <row r="79">
      <c r="B79" s="7" t="s">
        <v>68</v>
      </c>
    </row>
    <row r="80">
      <c r="B80" s="7" t="s">
        <v>69</v>
      </c>
    </row>
    <row r="81">
      <c r="B81" s="7" t="s">
        <v>70</v>
      </c>
    </row>
    <row r="83" ht="22" customHeight="1">
      <c r="B83" s="2" t="s">
        <v>71</v>
      </c>
      <c r="C83" s="3"/>
    </row>
    <row r="84" ht="16" customHeight="1">
      <c r="B84" s="4" t="s">
        <v>72</v>
      </c>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5:C50">
    <cfRule type="expression" dxfId="0" priority="1">
      <formula>C35="Found"</formula>
    </cfRule>
  </conditionalFormatting>
  <conditionalFormatting sqref="C35:C50">
    <cfRule type="expression" dxfId="1" priority="2">
      <formula>C35="Not found"</formula>
    </cfRule>
  </conditionalFormatting>
  <hyperlinks>
    <hyperlink ref="B32" r:id="rId1"/>
    <hyperlink ref="B76" r:id="rId2"/>
    <hyperlink ref="B77" r:id="rId3"/>
    <hyperlink ref="B78" r:id="rId4"/>
    <hyperlink ref="B79" r:id="rId5"/>
    <hyperlink ref="B80" r:id="rId6"/>
    <hyperlink ref="B81" r:id="rId7"/>
    <hyperlink ref="B93" r:id="rId8"/>
    <hyperlink ref="B94" r:id="rId9"/>
    <hyperlink ref="B98" r:id="rId10"/>
    <hyperlink ref="B99"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 min="10" max="10" width="22" customWidth="1"/>
    <col min="11" max="11" width="22" customWidth="1"/>
    <col min="12" max="12" width="22" customWidth="1"/>
    <col min="13" max="13" width="22" customWidth="1"/>
    <col min="14" max="14" width="22" customWidth="1"/>
  </cols>
  <sheetData>
    <row r="1">
      <c r="A1" s="10" t="s">
        <v>85</v>
      </c>
      <c r="B1" s="10" t="s">
        <v>86</v>
      </c>
      <c r="C1" s="10" t="s">
        <v>87</v>
      </c>
      <c r="D1" s="10" t="s">
        <v>88</v>
      </c>
      <c r="E1" s="10" t="s">
        <v>89</v>
      </c>
      <c r="F1" s="10" t="s">
        <v>90</v>
      </c>
      <c r="G1" s="10" t="s">
        <v>91</v>
      </c>
      <c r="H1" s="10" t="s">
        <v>92</v>
      </c>
      <c r="I1" s="10" t="s">
        <v>93</v>
      </c>
      <c r="J1" s="10" t="s">
        <v>94</v>
      </c>
      <c r="K1" s="10" t="s">
        <v>95</v>
      </c>
      <c r="L1" s="10" t="s">
        <v>96</v>
      </c>
      <c r="M1" s="10" t="s">
        <v>97</v>
      </c>
      <c r="N1" s="10" t="s">
        <v>98</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here'!$C$17=0,"",IFERROR(TRIM(SUBSTITUTE(SUBSTITUTE(OFFSET('Paste ZoomInfo export here'!$A$1,1,MATCH("Company Name",'Paste ZoomInfo export here'!$1:$1,0)-1,'Start here'!$C$17,1),CHAR(9)," "),_xlfn.UNICHAR(160)," ")),""))</f>
      </c>
      <c r="G2" cm="1">
        <f t="array" ref="G2:G100001">IF('Start here'!$C$17=0,"",IF(_xlfn.SEQUENCE('Start here'!$C$17)&gt;0,"ZoomInfo"))</f>
      </c>
      <c r="H2" cm="1">
        <f t="array" ref="H2:H100001">IF('Start here'!$C$17=0,"",IF(_xlfn.SEQUENCE('Start here'!$C$17)&gt;0,"Not Contacted"))</f>
      </c>
      <c r="I2" cm="1">
        <f t="array" ref="I2:I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c r="J2" cm="1">
        <f t="array" ref="J2:J100001">IF('Start here'!$C$17=0,"",IFERROR(TRIM(SUBSTITUTE(SUBSTITUTE(OFFSET('Paste ZoomInfo export here'!$A$1,1,MATCH("Person Street",'Paste ZoomInfo export here'!$1:$1,0)-1,'Start here'!$C$17,1),CHAR(9)," "),_xlfn.UNICHAR(160)," ")),""))</f>
      </c>
      <c r="K2" cm="1">
        <f t="array" ref="K2:K100001">IF('Start here'!$C$17=0,"",IFERROR(TRIM(SUBSTITUTE(SUBSTITUTE(OFFSET('Paste ZoomInfo export here'!$A$1,1,MATCH("Person City",'Paste ZoomInfo export here'!$1:$1,0)-1,'Start here'!$C$17,1),CHAR(9)," "),_xlfn.UNICHAR(160)," ")),""))</f>
      </c>
      <c r="L2" cm="1">
        <f t="array" ref="L2:L100001">IF('Start here'!$C$17=0,"",IFERROR(TRIM(SUBSTITUTE(SUBSTITUTE(OFFSET('Paste ZoomInfo export here'!$A$1,1,MATCH("Person State",'Paste ZoomInfo export here'!$1:$1,0)-1,'Start here'!$C$17,1),CHAR(9)," "),_xlfn.UNICHAR(160)," ")),""))</f>
      </c>
      <c r="M2" cm="1">
        <f t="array" ref="M2:M100001">IF('Start here'!$C$17=0,"",IFERROR(TRIM(SUBSTITUTE(SUBSTITUTE(OFFSET('Paste ZoomInfo export here'!$A$1,1,MATCH("Person Zip Code",'Paste ZoomInfo export here'!$1:$1,0)-1,'Start here'!$C$17,1),CHAR(9)," "),_xlfn.UNICHAR(160)," ")),""))</f>
      </c>
      <c r="N2" cm="1">
        <f t="array" ref="N2:N100001">IF('Start here'!$C$17=0,"",IFERROR(TRIM(SUBSTITUTE(SUBSTITUTE(OFFSET('Paste ZoomInfo export here'!$A$1,1,MATCH("Person Country",'Paste ZoomInfo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Zoho Leads import template</dc:title>
  <dc:subject>Free Excel template: paste a ZoomInfo export and get a Zoho Leads import file</dc:subject>
  <dc:creator>Operelio</dc:creator>
  <cp:keywords>ZoomInfo, Zoho Leads, ZoomInfo to Zoho Leads, import template, Excel template, CSV import, field mapping</cp:keywords>
  <dc:description>Map your ZoomInfo Contact Search export directly to Zoho Leads fields. It fills 14 Zoho Leads fields from 16 ZoomInfo columns, with the same rules as https://operelio.com/templates/zoominfo-zoho-leads.</dc:description>
  <cp:lastModifiedBy>Operelio</cp:lastModifiedBy>
  <cp:category>CRM import template</cp:category>
  <dcterms:created xsi:type="dcterms:W3CDTF">2026-10-03T00:00:00Z</dcterms:created>
  <dcterms:modified xsi:type="dcterms:W3CDTF">2026-10-03T00:00:00Z</dcterms:modified>
</cp:coreProperties>
</file>