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ZoomInfo export here" sheetId="2" r:id="rId2"/>
    <sheet name="Copper People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<sst xmlns="http://schemas.openxmlformats.org/spreadsheetml/2006/main" count="89" uniqueCount="89">
  <si>
    <t>ZoomInfo to Copper import template</t>
  </si>
  <si>
    <t>Paste your ZoomInfo export in, and get a file Copper can import. Free from Operelio.</t>
  </si>
  <si>
    <t>Get this into Copper first time</t>
  </si>
  <si>
    <t>1.  Open your ZoomInfo export and select everything: press Ctrl+A twice (Cmd+A twice on a Mac), so a blank row doesn't cut the selection short. Copy it. How to get the export is further down.</t>
  </si>
  <si>
    <t>2.  Go to the "Paste ZoomInfo export here" tab, click cell A1 and paste. Keep the header row. Using this file again? Select everything on that tab and press Delete first, or old rows stay underneath.</t>
  </si>
  <si>
    <t>3.  Go to the "Copper People import" tab and save it as a CSV: in Excel, File, Save As, CSV UTF-8; in Google Sheets, File, Download, CSV. If Excel says a CSV keeps only the current tab, click OK. Then import that CSV with Copper's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</si>
  <si>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</si>
  <si>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ZoomInfo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</si>
  <si>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</si>
  <si>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"Copper People import" tab. It fills itself, and typing in it stops that.</t>
  </si>
  <si>
    <t>Your data stays in this file. Operelio never sees it.</t>
  </si>
  <si>
    <t>Your file at a glance</t>
  </si>
  <si>
    <t>Rows found in your paste (should match the rows in your export)</t>
  </si>
  <si>
    <t>Rows with no Name</t>
  </si>
  <si>
    <t>Rows with no Email</t>
  </si>
  <si>
    <r>
      <rPr>
        <b/>
        <sz val="9"/>
        <color rgb="FF0F172A"/>
        <rFont val="Arial"/>
        <family val="2"/>
      </rPr>
      <t xml:space="preserve">Required by Copper's importer: </t>
    </r>
    <r>
      <rPr>
        <sz val="9"/>
        <color rgb="FF64748B"/>
        <rFont val="Arial"/>
        <family val="2"/>
      </rPr>
      <t>No required field documented.</t>
    </r>
  </si>
  <si>
    <t>Getting the export out of ZoomInfo</t>
  </si>
  <si>
    <t>1.  Run a contact search in ZoomInfo.</t>
  </si>
  <si>
    <t>2.  Check the contacts you want to export.</t>
  </si>
  <si>
    <t>3.  Click the export icon above the search results.</t>
  </si>
  <si>
    <t>4.  Choose to export the contacts as a CSV file.</t>
  </si>
  <si>
    <t>ZoomInfo's help center, including the article below, needs a ZoomInfo login, so these steps may be labeled differently in your account.</t>
  </si>
  <si>
    <r>
      <rPr>
        <b/>
        <sz val="9"/>
        <color rgb="FF0F172A"/>
        <rFont val="Arial"/>
        <family val="2"/>
      </rPr>
      <t xml:space="preserve">File: </t>
    </r>
    <r>
      <rPr>
        <sz val="9"/>
        <color rgb="FF64748B"/>
        <rFont val="Arial"/>
        <family val="2"/>
      </rPr>
      <t>CSV.</t>
    </r>
  </si>
  <si>
    <t>Each person record exported uses one export credit.</t>
  </si>
  <si>
    <t>Re-exporting a record you bought in the last 6 months does not use another credit.</t>
  </si>
  <si>
    <t>ZoomInfo: Export contacts from the prospecting tool (ZoomInfo login needed)</t>
  </si>
  <si>
    <t>The ZoomInfo columns this template reads</t>
  </si>
  <si>
    <t>First Name  →  Name</t>
  </si>
  <si>
    <t>Last Name  →  Name</t>
  </si>
  <si>
    <t>Email Address  →  Email</t>
  </si>
  <si>
    <t>Direct Phone  →  Phone Number</t>
  </si>
  <si>
    <t>Company HQ Phone  →  Phone Number</t>
  </si>
  <si>
    <t>Job Title  →  Title</t>
  </si>
  <si>
    <t>Company Name  →  Company Name</t>
  </si>
  <si>
    <t>Person Street  →  Street</t>
  </si>
  <si>
    <t>Person City  →  City</t>
  </si>
  <si>
    <t>Person State  →  State</t>
  </si>
  <si>
    <t>Person Zip Code  →  Postal Code</t>
  </si>
  <si>
    <t>Person Country  →  Country</t>
  </si>
  <si>
    <t>LinkedIn Contact Profile URL  →  Details</t>
  </si>
  <si>
    <t>Job Function  →  Details</t>
  </si>
  <si>
    <t>Management Level  →  Details</t>
  </si>
  <si>
    <t>Department  →  Details</t>
  </si>
  <si>
    <t>A column marked Not found leaves its part blank. If your export names it differently, rename that header on the paste tab to the name shown here.</t>
  </si>
  <si>
    <t>Importing with Copper's importer</t>
  </si>
  <si>
    <t>1.  Go to your profile, then Workspace Settings, then Manage Your Data, then Import Data.</t>
  </si>
  <si>
    <t>2.  Choose People as the record type.</t>
  </si>
  <si>
    <t>3.  Choose Excel as the file type and select your file.</t>
  </si>
  <si>
    <t>4.  Fix anything flagged in red using the field menu above each column.</t>
  </si>
  <si>
    <t>5.  Click Continue Import.</t>
  </si>
  <si>
    <t>The Import Data page shows the progress, then a Summary link.</t>
  </si>
  <si>
    <r>
      <rPr>
        <b/>
        <sz val="10"/>
        <color rgb="FF0F172A"/>
        <rFont val="Arial"/>
        <family val="2"/>
      </rPr>
      <t xml:space="preserve">Limits: </t>
    </r>
    <r>
      <rPr>
        <sz val="10"/>
        <color rgb="FF334155"/>
        <rFont val="Arial"/>
        <family val="2"/>
      </rPr>
      <t>Copper's importer takes Excel or CSV files up to 3 MB, or an export from another CRM, and documents no row limit.</t>
    </r>
  </si>
  <si>
    <r>
      <rPr>
        <b/>
        <sz val="10"/>
        <color rgb="FF0F172A"/>
        <rFont val="Arial"/>
        <family val="2"/>
      </rPr>
      <t xml:space="preserve">Duplicates: </t>
    </r>
    <r>
      <rPr>
        <sz val="10"/>
        <color rgb="FF334155"/>
        <rFont val="Arial"/>
        <family val="2"/>
      </rPr>
      <t>A person's email and a company's domain are the keys; an update import matches people on email, phone or Copper ID.</t>
    </r>
  </si>
  <si>
    <r>
      <rPr>
        <b/>
        <sz val="10"/>
        <color rgb="FF0F172A"/>
        <rFont val="Arial"/>
        <family val="2"/>
      </rPr>
      <t xml:space="preserve">Undo: </t>
    </r>
    <r>
      <rPr>
        <sz val="10"/>
        <color rgb="FF334155"/>
        <rFont val="Arial"/>
        <family val="2"/>
      </rPr>
      <t>Revert Import in the import settings, except after an import that overwrote records.</t>
    </r>
  </si>
  <si>
    <t>The first row must be the column headers.</t>
  </si>
  <si>
    <t>Custom fields must exist in Copper before the import.</t>
  </si>
  <si>
    <t>Multi-select values are separated by semicolons with no spaces, such as option1;option2.</t>
  </si>
  <si>
    <t>Dates go in as DD/MM/YYYY or MM/DD/YYYY.</t>
  </si>
  <si>
    <t>Records can only be assigned to users who already exist in your Copper account.</t>
  </si>
  <si>
    <t>Copper suggests importing companies first, then people, then opportunities.</t>
  </si>
  <si>
    <t>From Copper's own help pages, checked 2026-09-28:</t>
  </si>
  <si>
    <t>Copper: Import data into Copper</t>
  </si>
  <si>
    <t>Copper: Update records on import</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</si>
  <si>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</si>
  <si>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</si>
  <si>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</si>
  <si>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</si>
  <si>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</si>
  <si>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</si>
  <si>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Copper.</t>
  </si>
  <si>
    <t>Operelio runs this same template and also fixes the capitals in names, formats phone numbers, standardizes countries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</si>
  <si>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</si>
  <si>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</si>
  <si>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</si>
  <si>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</si>
  <si>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Copper import template</t>
  </si>
  <si>
    <t>CRM import limits</t>
  </si>
  <si>
    <t>Template updated 2026-10-03. Made by Operelio, operelio.com.</t>
  </si>
  <si>
    <t>name</t>
  </si>
  <si>
    <t>email</t>
  </si>
  <si>
    <t>phone_number</t>
  </si>
  <si>
    <t>title</t>
  </si>
  <si>
    <t>company_name</t>
  </si>
  <si>
    <t>address_street</t>
  </si>
  <si>
    <t>address_city</t>
  </si>
  <si>
    <t>address_state</t>
  </si>
  <si>
    <t>address_postal_code</t>
  </si>
  <si>
    <t>address_country</t>
  </si>
  <si>
    <t>details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</si>
</sst>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zoominfo.com/18436-contact-search/161976-exporting-contacts" TargetMode="External"/><Relationship Id="rId2" Type="http://schemas.openxmlformats.org/officeDocument/2006/relationships/hyperlink" Target="https://support.copper.com/en/articles/8823349-import-data-into-copper" TargetMode="External"/><Relationship Id="rId3" Type="http://schemas.openxmlformats.org/officeDocument/2006/relationships/hyperlink" Target="https://support.copper.com/en/articles/8823353-update-records-on-import" TargetMode="External"/><Relationship Id="rId4" Type="http://schemas.openxmlformats.org/officeDocument/2006/relationships/hyperlink" Target="https://operelio.com/sign-up?redirect_url=%2Fapp%2Ftools%2Fcrm_formatter%3Ftemplate%3Dzoominfo-copper-contacts&amp;utm_source=excel_template&amp;utm_medium=file&amp;utm_campaign=zoominfo-copper-contacts&amp;utm_content=signup" TargetMode="External"/><Relationship Id="rId5" Type="http://schemas.openxmlformats.org/officeDocument/2006/relationships/hyperlink" Target="https://operelio.com/templates/zoominfo-copper-contacts?utm_source=excel_template&amp;utm_medium=file&amp;utm_campaign=zoominfo-copper-contacts&amp;utm_content=template_page" TargetMode="External"/><Relationship Id="rId6" Type="http://schemas.openxmlformats.org/officeDocument/2006/relationships/hyperlink" Target="https://operelio.com/templates/copper?utm_source=excel_template&amp;utm_medium=file&amp;utm_campaign=zoominfo-copper-contacts&amp;utm_content=crm_hub" TargetMode="External"/><Relationship Id="rId7" Type="http://schemas.openxmlformats.org/officeDocument/2006/relationships/hyperlink" Target="https://operelio.com/templates/crm-import-limits?utm_source=excel_template&amp;utm_medium=file&amp;utm_campaign=zoominfo-copper-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3"/>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ZoomInfo export here'!$A$2:$ZZ$100001,0,MATCH("First Name",'Paste ZoomInfo export here'!$1:$1,0)),CHAR(9)," "),_xlfn.UNICHAR(160)," ")))&gt;0),ROW('Paste ZoomInfo export here'!$A$2:$A$100001)-1),0),IFERROR(LOOKUP(2,1/(LEN(TRIM(SUBSTITUTE(SUBSTITUTE(INDEX('Paste ZoomInfo export here'!$A$2:$ZZ$100001,0,MATCH("Last Name",'Paste ZoomInfo export here'!$1:$1,0)),CHAR(9)," "),_xlfn.UNICHAR(160)," ")))&gt;0),ROW('Paste ZoomInfo export here'!$A$2:$A$100001)-1),0),IFERROR(LOOKUP(2,1/(LEN(TRIM(SUBSTITUTE(SUBSTITUTE(INDEX('Paste ZoomInfo export here'!$A$2:$ZZ$100001,0,MATCH("Email Address",'Paste ZoomInfo export here'!$1:$1,0)),CHAR(9)," "),_xlfn.UNICHAR(160)," ")))&gt;0),ROW('Paste ZoomInfo export here'!$A$2:$A$100001)-1),0),IFERROR(LOOKUP(2,1/(LEN(TRIM(SUBSTITUTE(SUBSTITUTE(INDEX('Paste ZoomInfo export here'!$A$2:$ZZ$100001,0,MATCH("Direct Phone",'Paste ZoomInfo export here'!$1:$1,0)),CHAR(9)," "),_xlfn.UNICHAR(160)," ")))&gt;0),ROW('Paste ZoomInfo export here'!$A$2:$A$100001)-1),0),IFERROR(LOOKUP(2,1/(LEN(TRIM(SUBSTITUTE(SUBSTITUTE(INDEX('Paste ZoomInfo export here'!$A$2:$ZZ$100001,0,MATCH("Company HQ Phone",'Paste ZoomInfo export here'!$1:$1,0)),CHAR(9)," "),_xlfn.UNICHAR(160)," ")))&gt;0),ROW('Paste ZoomInfo export here'!$A$2:$A$100001)-1),0),IFERROR(LOOKUP(2,1/(LEN(TRIM(SUBSTITUTE(SUBSTITUTE(INDEX('Paste ZoomInfo export here'!$A$2:$ZZ$100001,0,MATCH("Job Title",'Paste ZoomInfo export here'!$1:$1,0)),CHAR(9)," "),_xlfn.UNICHAR(160)," ")))&gt;0),ROW('Paste ZoomInfo export here'!$A$2:$A$100001)-1),0),IFERROR(LOOKUP(2,1/(LEN(TRIM(SUBSTITUTE(SUBSTITUTE(INDEX('Paste ZoomInfo export here'!$A$2:$ZZ$100001,0,MATCH("Company Name",'Paste ZoomInfo export here'!$1:$1,0)),CHAR(9)," "),_xlfn.UNICHAR(160)," ")))&gt;0),ROW('Paste ZoomInfo export here'!$A$2:$A$100001)-1),0),IFERROR(LOOKUP(2,1/(LEN(TRIM(SUBSTITUTE(SUBSTITUTE(INDEX('Paste ZoomInfo export here'!$A$2:$ZZ$100001,0,MATCH("Person Street",'Paste ZoomInfo export here'!$1:$1,0)),CHAR(9)," "),_xlfn.UNICHAR(160)," ")))&gt;0),ROW('Paste ZoomInfo export here'!$A$2:$A$100001)-1),0),IFERROR(LOOKUP(2,1/(LEN(TRIM(SUBSTITUTE(SUBSTITUTE(INDEX('Paste ZoomInfo export here'!$A$2:$ZZ$100001,0,MATCH("Person City",'Paste ZoomInfo export here'!$1:$1,0)),CHAR(9)," "),_xlfn.UNICHAR(160)," ")))&gt;0),ROW('Paste ZoomInfo export here'!$A$2:$A$100001)-1),0),IFERROR(LOOKUP(2,1/(LEN(TRIM(SUBSTITUTE(SUBSTITUTE(INDEX('Paste ZoomInfo export here'!$A$2:$ZZ$100001,0,MATCH("Person State",'Paste ZoomInfo export here'!$1:$1,0)),CHAR(9)," "),_xlfn.UNICHAR(160)," ")))&gt;0),ROW('Paste ZoomInfo export here'!$A$2:$A$100001)-1),0),IFERROR(LOOKUP(2,1/(LEN(TRIM(SUBSTITUTE(SUBSTITUTE(INDEX('Paste ZoomInfo export here'!$A$2:$ZZ$100001,0,MATCH("Person Zip Code",'Paste ZoomInfo export here'!$1:$1,0)),CHAR(9)," "),_xlfn.UNICHAR(160)," ")))&gt;0),ROW('Paste ZoomInfo export here'!$A$2:$A$100001)-1),0),IFERROR(LOOKUP(2,1/(LEN(TRIM(SUBSTITUTE(SUBSTITUTE(INDEX('Paste ZoomInfo export here'!$A$2:$ZZ$100001,0,MATCH("Person Country",'Paste ZoomInfo export here'!$1:$1,0)),CHAR(9)," "),_xlfn.UNICHAR(160)," ")))&gt;0),ROW('Paste ZoomInfo export here'!$A$2:$A$100001)-1),0),IFERROR(LOOKUP(2,1/(LEN(TRIM(SUBSTITUTE(SUBSTITUTE(INDEX('Paste ZoomInfo export here'!$A$2:$ZZ$100001,0,MATCH("LinkedIn Contact Profile URL",'Paste ZoomInfo export here'!$1:$1,0)),CHAR(9)," "),_xlfn.UNICHAR(160)," ")))&gt;0),ROW('Paste ZoomInfo export here'!$A$2:$A$100001)-1),0),IFERROR(LOOKUP(2,1/(LEN(TRIM(SUBSTITUTE(SUBSTITUTE(INDEX('Paste ZoomInfo export here'!$A$2:$ZZ$100001,0,MATCH("Job Function",'Paste ZoomInfo export here'!$1:$1,0)),CHAR(9)," "),_xlfn.UNICHAR(160)," ")))&gt;0),ROW('Paste ZoomInfo export here'!$A$2:$A$100001)-1),0),IFERROR(LOOKUP(2,1/(LEN(TRIM(SUBSTITUTE(SUBSTITUTE(INDEX('Paste ZoomInfo export here'!$A$2:$ZZ$100001,0,MATCH("Management Level",'Paste ZoomInfo export here'!$1:$1,0)),CHAR(9)," "),_xlfn.UNICHAR(160)," ")))&gt;0),ROW('Paste ZoomInfo export here'!$A$2:$A$100001)-1),0),IFERROR(LOOKUP(2,1/(LEN(TRIM(SUBSTITUTE(SUBSTITUTE(INDEX('Paste ZoomInfo export here'!$A$2:$ZZ$100001,0,MATCH("Department",'Paste ZoomInfo export here'!$1:$1,0)),CHAR(9)," "),_xlfn.UNICHAR(160)," ")))&gt;0),ROW('Paste ZoomInfo export here'!$A$2:$A$100001)-1),0))</f>
      </c>
    </row>
    <row r="18">
      <c r="B18" s="5" t="s">
        <v>13</v>
      </c>
      <c r="C18" s="8" t="str">
        <f>IF('Start here'!$C$17=0,0,SUMPRODUCT((LEN('Copper People import'!$A$2:$A$100001)=0)*(ROW('Copper People import'!$A$2:$A$100001)-1&lt;='Start here'!$C$17)))</f>
      </c>
    </row>
    <row r="19">
      <c r="B19" s="5" t="s">
        <v>14</v>
      </c>
      <c r="C19" s="8" t="str">
        <f>IF('Start here'!$C$17=0,0,SUMPRODUCT((LEN('Copper People import'!$B$2:$B$100001)=0)*(ROW('Copper People import'!$B$2:$B$100001)-1&lt;='Start here'!$C$17)))</f>
      </c>
    </row>
    <row r="20" ht="15" customHeight="1">
      <c r="B20" s="6" t="s">
        <v>15</v>
      </c>
    </row>
    <row r="21" ht="29" customHeight="1">
      <c r="B21" s="9" t="str">
        <f>IF(IFERROR(COUNTA('Paste ZoomInfo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27" customHeight="1">
      <c r="B28" s="6" t="s">
        <v>21</v>
      </c>
    </row>
    <row r="29" ht="15" customHeight="1">
      <c r="B29" s="6" t="s">
        <v>22</v>
      </c>
    </row>
    <row r="30" ht="15" customHeight="1">
      <c r="B30" s="6" t="s">
        <v>23</v>
      </c>
    </row>
    <row r="31" ht="15" customHeight="1">
      <c r="B31" s="6" t="s">
        <v>24</v>
      </c>
    </row>
    <row r="32">
      <c r="B32" s="7" t="s">
        <v>25</v>
      </c>
    </row>
    <row r="34" ht="22" customHeight="1">
      <c r="B34" s="2" t="s">
        <v>26</v>
      </c>
      <c r="C34" s="3"/>
    </row>
    <row r="35">
      <c r="B35" s="4" t="s">
        <v>27</v>
      </c>
      <c r="C35" s="15" t="str">
        <f>IF(COUNTA('Paste ZoomInfo export here'!$1:$1)=0,"Waiting for your paste",IF(ISNUMBER(MATCH("First Name",'Paste ZoomInfo export here'!$1:$1,0)),"Found","Not found"))</f>
      </c>
    </row>
    <row r="36">
      <c r="B36" s="4" t="s">
        <v>28</v>
      </c>
      <c r="C36" s="15" t="str">
        <f>IF(COUNTA('Paste ZoomInfo export here'!$1:$1)=0,"Waiting for your paste",IF(ISNUMBER(MATCH("Last Name",'Paste ZoomInfo export here'!$1:$1,0)),"Found","Not found"))</f>
      </c>
    </row>
    <row r="37">
      <c r="B37" s="4" t="s">
        <v>29</v>
      </c>
      <c r="C37" s="15" t="str">
        <f>IF(COUNTA('Paste ZoomInfo export here'!$1:$1)=0,"Waiting for your paste",IF(ISNUMBER(MATCH("Email Address",'Paste ZoomInfo export here'!$1:$1,0)),"Found","Not found"))</f>
      </c>
    </row>
    <row r="38">
      <c r="B38" s="4" t="s">
        <v>30</v>
      </c>
      <c r="C38" s="15" t="str">
        <f>IF(COUNTA('Paste ZoomInfo export here'!$1:$1)=0,"Waiting for your paste",IF(ISNUMBER(MATCH("Direct Phone",'Paste ZoomInfo export here'!$1:$1,0)),"Found","Not found"))</f>
      </c>
    </row>
    <row r="39">
      <c r="B39" s="4" t="s">
        <v>31</v>
      </c>
      <c r="C39" s="15" t="str">
        <f>IF(COUNTA('Paste ZoomInfo export here'!$1:$1)=0,"Waiting for your paste",IF(ISNUMBER(MATCH("Company HQ Phone",'Paste ZoomInfo export here'!$1:$1,0)),"Found","Not found"))</f>
      </c>
    </row>
    <row r="40">
      <c r="B40" s="4" t="s">
        <v>32</v>
      </c>
      <c r="C40" s="15" t="str">
        <f>IF(COUNTA('Paste ZoomInfo export here'!$1:$1)=0,"Waiting for your paste",IF(ISNUMBER(MATCH("Job Title",'Paste ZoomInfo export here'!$1:$1,0)),"Found","Not found"))</f>
      </c>
    </row>
    <row r="41">
      <c r="B41" s="4" t="s">
        <v>33</v>
      </c>
      <c r="C41" s="15" t="str">
        <f>IF(COUNTA('Paste ZoomInfo export here'!$1:$1)=0,"Waiting for your paste",IF(ISNUMBER(MATCH("Company Name",'Paste ZoomInfo export here'!$1:$1,0)),"Found","Not found"))</f>
      </c>
    </row>
    <row r="42">
      <c r="B42" s="4" t="s">
        <v>34</v>
      </c>
      <c r="C42" s="15" t="str">
        <f>IF(COUNTA('Paste ZoomInfo export here'!$1:$1)=0,"Waiting for your paste",IF(ISNUMBER(MATCH("Person Street",'Paste ZoomInfo export here'!$1:$1,0)),"Found","Not found"))</f>
      </c>
    </row>
    <row r="43">
      <c r="B43" s="4" t="s">
        <v>35</v>
      </c>
      <c r="C43" s="15" t="str">
        <f>IF(COUNTA('Paste ZoomInfo export here'!$1:$1)=0,"Waiting for your paste",IF(ISNUMBER(MATCH("Person City",'Paste ZoomInfo export here'!$1:$1,0)),"Found","Not found"))</f>
      </c>
    </row>
    <row r="44">
      <c r="B44" s="4" t="s">
        <v>36</v>
      </c>
      <c r="C44" s="15" t="str">
        <f>IF(COUNTA('Paste ZoomInfo export here'!$1:$1)=0,"Waiting for your paste",IF(ISNUMBER(MATCH("Person State",'Paste ZoomInfo export here'!$1:$1,0)),"Found","Not found"))</f>
      </c>
    </row>
    <row r="45">
      <c r="B45" s="4" t="s">
        <v>37</v>
      </c>
      <c r="C45" s="15" t="str">
        <f>IF(COUNTA('Paste ZoomInfo export here'!$1:$1)=0,"Waiting for your paste",IF(ISNUMBER(MATCH("Person Zip Code",'Paste ZoomInfo export here'!$1:$1,0)),"Found","Not found"))</f>
      </c>
    </row>
    <row r="46">
      <c r="B46" s="4" t="s">
        <v>38</v>
      </c>
      <c r="C46" s="15" t="str">
        <f>IF(COUNTA('Paste ZoomInfo export here'!$1:$1)=0,"Waiting for your paste",IF(ISNUMBER(MATCH("Person Country",'Paste ZoomInfo export here'!$1:$1,0)),"Found","Not found"))</f>
      </c>
    </row>
    <row r="47">
      <c r="B47" s="4" t="s">
        <v>39</v>
      </c>
      <c r="C47" s="15" t="str">
        <f>IF(COUNTA('Paste ZoomInfo export here'!$1:$1)=0,"Waiting for your paste",IF(ISNUMBER(MATCH("LinkedIn Contact Profile URL",'Paste ZoomInfo export here'!$1:$1,0)),"Found","Not found"))</f>
      </c>
    </row>
    <row r="48">
      <c r="B48" s="4" t="s">
        <v>40</v>
      </c>
      <c r="C48" s="15" t="str">
        <f>IF(COUNTA('Paste ZoomInfo export here'!$1:$1)=0,"Waiting for your paste",IF(ISNUMBER(MATCH("Job Function",'Paste ZoomInfo export here'!$1:$1,0)),"Found","Not found"))</f>
      </c>
    </row>
    <row r="49">
      <c r="B49" s="4" t="s">
        <v>41</v>
      </c>
      <c r="C49" s="15" t="str">
        <f>IF(COUNTA('Paste ZoomInfo export here'!$1:$1)=0,"Waiting for your paste",IF(ISNUMBER(MATCH("Management Level",'Paste ZoomInfo export here'!$1:$1,0)),"Found","Not found"))</f>
      </c>
    </row>
    <row r="50">
      <c r="B50" s="4" t="s">
        <v>42</v>
      </c>
      <c r="C50" s="15" t="str">
        <f>IF(COUNTA('Paste ZoomInfo export here'!$1:$1)=0,"Waiting for your paste",IF(ISNUMBER(MATCH("Department",'Paste ZoomInfo export here'!$1:$1,0)),"Found","Not found"))</f>
      </c>
    </row>
    <row r="51" ht="27" customHeight="1">
      <c r="B51" s="6" t="s">
        <v>43</v>
      </c>
    </row>
    <row r="53" ht="22" customHeight="1">
      <c r="B53" s="2" t="s">
        <v>44</v>
      </c>
      <c r="C53" s="3"/>
    </row>
    <row r="54" ht="16" customHeight="1">
      <c r="B54" s="4" t="s">
        <v>45</v>
      </c>
    </row>
    <row r="55" ht="16" customHeight="1">
      <c r="B55" s="4" t="s">
        <v>46</v>
      </c>
    </row>
    <row r="56" ht="16" customHeight="1">
      <c r="B56" s="4" t="s">
        <v>47</v>
      </c>
    </row>
    <row r="57" ht="16" customHeight="1">
      <c r="B57" s="4" t="s">
        <v>48</v>
      </c>
    </row>
    <row r="58" ht="16" customHeight="1">
      <c r="B58" s="4" t="s">
        <v>49</v>
      </c>
    </row>
    <row r="59" ht="16" customHeight="1">
      <c r="B59" s="4" t="s">
        <v>50</v>
      </c>
    </row>
    <row r="61" ht="29" customHeight="1">
      <c r="B61" s="4" t="s">
        <v>51</v>
      </c>
    </row>
    <row r="62" ht="29" customHeight="1">
      <c r="B62" s="4" t="s">
        <v>52</v>
      </c>
    </row>
    <row r="63" ht="16" customHeight="1">
      <c r="B63" s="4" t="s">
        <v>53</v>
      </c>
    </row>
    <row r="64" ht="16" customHeight="1">
      <c r="B64" s="4" t="s">
        <v>54</v>
      </c>
    </row>
    <row r="65" ht="16" customHeight="1">
      <c r="B65" s="4" t="s">
        <v>55</v>
      </c>
    </row>
    <row r="66" ht="16" customHeight="1">
      <c r="B66" s="4" t="s">
        <v>56</v>
      </c>
    </row>
    <row r="67" ht="16" customHeight="1">
      <c r="B67" s="4" t="s">
        <v>57</v>
      </c>
    </row>
    <row r="68" ht="16" customHeight="1">
      <c r="B68" s="4" t="s">
        <v>58</v>
      </c>
    </row>
    <row r="69" ht="16" customHeight="1">
      <c r="B69" s="4" t="s">
        <v>59</v>
      </c>
    </row>
    <row r="70" ht="15" customHeight="1">
      <c r="B70" s="6" t="s">
        <v>60</v>
      </c>
    </row>
    <row r="71">
      <c r="B71" s="7" t="s">
        <v>61</v>
      </c>
    </row>
    <row r="72">
      <c r="B72" s="7" t="s">
        <v>62</v>
      </c>
    </row>
    <row r="74" ht="22" customHeight="1">
      <c r="B74" s="2" t="s">
        <v>63</v>
      </c>
      <c r="C74" s="3"/>
    </row>
    <row r="75" ht="16" customHeight="1">
      <c r="B75" s="4" t="s">
        <v>64</v>
      </c>
    </row>
    <row r="76" ht="16" customHeight="1">
      <c r="B76" s="4" t="s">
        <v>65</v>
      </c>
    </row>
    <row r="77" ht="16" customHeight="1">
      <c r="B77" s="4" t="s">
        <v>66</v>
      </c>
    </row>
    <row r="78" ht="16" customHeight="1">
      <c r="B78" s="4" t="s">
        <v>67</v>
      </c>
    </row>
    <row r="79" ht="16" customHeight="1">
      <c r="B79" s="4" t="s">
        <v>68</v>
      </c>
    </row>
    <row r="80" ht="16" customHeight="1">
      <c r="B80" s="4" t="s">
        <v>69</v>
      </c>
    </row>
    <row r="82" ht="8" customHeight="1">
      <c r="B82" s="14"/>
      <c r="C82" s="14"/>
    </row>
    <row r="83" ht="44" customHeight="1">
      <c r="B83" s="12" t="s">
        <v>70</v>
      </c>
      <c r="C83" s="14"/>
    </row>
    <row r="84" ht="18" customHeight="1">
      <c r="B84" s="12" t="s">
        <v>71</v>
      </c>
      <c r="C84" s="14"/>
    </row>
    <row r="85" ht="17" customHeight="1">
      <c r="B85" s="13" t="s">
        <v>72</v>
      </c>
      <c r="C85" s="14"/>
    </row>
    <row r="86" ht="17" customHeight="1">
      <c r="B86" s="13" t="s">
        <v>73</v>
      </c>
      <c r="C86" s="14"/>
    </row>
    <row r="87" ht="8" customHeight="1">
      <c r="B87" s="14"/>
      <c r="C87" s="14"/>
    </row>
    <row r="89" ht="22" customHeight="1">
      <c r="B89" s="2" t="s">
        <v>74</v>
      </c>
      <c r="C89" s="3"/>
    </row>
    <row r="90">
      <c r="B90" s="7" t="s">
        <v>75</v>
      </c>
    </row>
    <row r="91">
      <c r="B91" s="7" t="s">
        <v>76</v>
      </c>
    </row>
    <row r="93" ht="15" customHeight="1">
      <c r="B93" s="6" t="s">
        <v>77</v>
      </c>
    </row>
  </sheetData>
  <conditionalFormatting sqref="C35:C50">
    <cfRule type="expression" dxfId="0" priority="1">
      <formula>C35="Found"</formula>
    </cfRule>
  </conditionalFormatting>
  <conditionalFormatting sqref="C35:C50">
    <cfRule type="expression" dxfId="1" priority="2">
      <formula>C35="Not found"</formula>
    </cfRule>
  </conditionalFormatting>
  <hyperlinks>
    <hyperlink ref="B32" r:id="rId1"/>
    <hyperlink ref="B71" r:id="rId2"/>
    <hyperlink ref="B72" r:id="rId3"/>
    <hyperlink ref="B85" r:id="rId4"/>
    <hyperlink ref="B86" r:id="rId5"/>
    <hyperlink ref="B90" r:id="rId6"/>
    <hyperlink ref="B91"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K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40" customWidth="1"/>
  </cols>
  <sheetData>
    <row r="1">
      <c r="A1" s="10" t="s">
        <v>78</v>
      </c>
      <c r="B1" s="10" t="s">
        <v>79</v>
      </c>
      <c r="C1" s="10" t="s">
        <v>80</v>
      </c>
      <c r="D1" s="10" t="s">
        <v>81</v>
      </c>
      <c r="E1" s="10" t="s">
        <v>82</v>
      </c>
      <c r="F1" s="10" t="s">
        <v>83</v>
      </c>
      <c r="G1" s="10" t="s">
        <v>84</v>
      </c>
      <c r="H1" s="10" t="s">
        <v>85</v>
      </c>
      <c r="I1" s="10" t="s">
        <v>86</v>
      </c>
      <c r="J1" s="10" t="s">
        <v>87</v>
      </c>
      <c r="K1" s="10" t="s">
        <v>88</v>
      </c>
    </row>
    <row r="2">
      <c r="A2" cm="1">
        <f t="array" ref="A2:A100001">IF('Start here'!$C$17=0,"",MID(IF(IFERROR(TRIM(SUBSTITUTE(SUBSTITUTE(OFFSET('Paste ZoomInfo export here'!$A$1,1,MATCH("First Name",'Paste ZoomInfo export here'!$1:$1,0)-1,'Start here'!$C$17,1),CHAR(9)," "),_xlfn.UNICHAR(160)," ")),"")&lt;&gt;""," "&amp;IFERROR(TRIM(SUBSTITUTE(SUBSTITUTE(OFFSET('Paste ZoomInfo export here'!$A$1,1,MATCH("First Name",'Paste ZoomInfo export here'!$1:$1,0)-1,'Start here'!$C$17,1),CHAR(9)," "),_xlfn.UNICHAR(160)," ")),""),"")&amp;IF(IFERROR(TRIM(SUBSTITUTE(SUBSTITUTE(OFFSET('Paste ZoomInfo export here'!$A$1,1,MATCH("Last Name",'Paste ZoomInfo export here'!$1:$1,0)-1,'Start here'!$C$17,1),CHAR(9)," "),_xlfn.UNICHAR(160)," ")),"")&lt;&gt;""," "&amp;IFERROR(TRIM(SUBSTITUTE(SUBSTITUTE(OFFSET('Paste ZoomInfo export here'!$A$1,1,MATCH("Last Name",'Paste ZoomInfo export here'!$1:$1,0)-1,'Start here'!$C$17,1),CHAR(9)," "),_xlfn.UNICHAR(160)," ")),""),""),2,32767))</f>
      </c>
      <c r="B2" cm="1">
        <f t="array" ref="B2:B100001">IF('Start here'!$C$17=0,"",LOWER(IFERROR(TRIM(SUBSTITUTE(SUBSTITUTE(OFFSET('Paste ZoomInfo export here'!$A$1,1,MATCH("Email Address",'Paste ZoomInfo export here'!$1:$1,0)-1,'Start here'!$C$17,1),CHAR(9)," "),_xlfn.UNICHAR(160)," ")),"")))</f>
      </c>
      <c r="C2" cm="1">
        <f t="array" ref="C2:C100001">IF('Start here'!$C$17=0,"",IF(IFERROR(TRIM(SUBSTITUTE(SUBSTITUTE(OFFSET('Paste ZoomInfo export here'!$A$1,1,MATCH("Direct Phone",'Paste ZoomInfo export here'!$1:$1,0)-1,'Start here'!$C$17,1),CHAR(9)," "),_xlfn.UNICHAR(160)," ")),"")&lt;&gt;"",IFERROR(TRIM(SUBSTITUTE(SUBSTITUTE(OFFSET('Paste ZoomInfo export here'!$A$1,1,MATCH("Direct Phone",'Paste ZoomInfo export here'!$1:$1,0)-1,'Start here'!$C$17,1),CHAR(9)," "),_xlfn.UNICHAR(160)," ")),""),IF(IFERROR(TRIM(SUBSTITUTE(SUBSTITUTE(OFFSET('Paste ZoomInfo export here'!$A$1,1,MATCH("Company HQ Phone",'Paste ZoomInfo export here'!$1:$1,0)-1,'Start here'!$C$17,1),CHAR(9)," "),_xlfn.UNICHAR(160)," ")),"")&lt;&gt;"",IFERROR(TRIM(SUBSTITUTE(SUBSTITUTE(OFFSET('Paste ZoomInfo export here'!$A$1,1,MATCH("Company HQ Phone",'Paste ZoomInfo export here'!$1:$1,0)-1,'Start here'!$C$17,1),CHAR(9)," "),_xlfn.UNICHAR(160)," ")),""),"")))</f>
      </c>
      <c r="D2" cm="1">
        <f t="array" ref="D2:D100001">IF('Start here'!$C$17=0,"",IFERROR(TRIM(SUBSTITUTE(SUBSTITUTE(OFFSET('Paste ZoomInfo export here'!$A$1,1,MATCH("Job Title",'Paste ZoomInfo export here'!$1:$1,0)-1,'Start here'!$C$17,1),CHAR(9)," "),_xlfn.UNICHAR(160)," ")),""))</f>
      </c>
      <c r="E2" cm="1">
        <f t="array" ref="E2:E100001">IF('Start here'!$C$17=0,"",IFERROR(TRIM(SUBSTITUTE(SUBSTITUTE(OFFSET('Paste ZoomInfo export here'!$A$1,1,MATCH("Company Name",'Paste ZoomInfo export here'!$1:$1,0)-1,'Start here'!$C$17,1),CHAR(9)," "),_xlfn.UNICHAR(160)," ")),""))</f>
      </c>
      <c r="F2" cm="1">
        <f t="array" ref="F2:F100001">IF('Start here'!$C$17=0,"",IFERROR(TRIM(SUBSTITUTE(SUBSTITUTE(OFFSET('Paste ZoomInfo export here'!$A$1,1,MATCH("Person Street",'Paste ZoomInfo export here'!$1:$1,0)-1,'Start here'!$C$17,1),CHAR(9)," "),_xlfn.UNICHAR(160)," ")),""))</f>
      </c>
      <c r="G2" cm="1">
        <f t="array" ref="G2:G100001">IF('Start here'!$C$17=0,"",IFERROR(TRIM(SUBSTITUTE(SUBSTITUTE(OFFSET('Paste ZoomInfo export here'!$A$1,1,MATCH("Person City",'Paste ZoomInfo export here'!$1:$1,0)-1,'Start here'!$C$17,1),CHAR(9)," "),_xlfn.UNICHAR(160)," ")),""))</f>
      </c>
      <c r="H2" cm="1">
        <f t="array" ref="H2:H100001">IF('Start here'!$C$17=0,"",IFERROR(TRIM(SUBSTITUTE(SUBSTITUTE(OFFSET('Paste ZoomInfo export here'!$A$1,1,MATCH("Person State",'Paste ZoomInfo export here'!$1:$1,0)-1,'Start here'!$C$17,1),CHAR(9)," "),_xlfn.UNICHAR(160)," ")),""))</f>
      </c>
      <c r="I2" cm="1">
        <f t="array" ref="I2:I100001">IF('Start here'!$C$17=0,"",IFERROR(TRIM(SUBSTITUTE(SUBSTITUTE(OFFSET('Paste ZoomInfo export here'!$A$1,1,MATCH("Person Zip Code",'Paste ZoomInfo export here'!$1:$1,0)-1,'Start here'!$C$17,1),CHAR(9)," "),_xlfn.UNICHAR(160)," ")),""))</f>
      </c>
      <c r="J2" cm="1">
        <f t="array" ref="J2:J100001">IF('Start here'!$C$17=0,"",IFERROR(TRIM(SUBSTITUTE(SUBSTITUTE(OFFSET('Paste ZoomInfo export here'!$A$1,1,MATCH("Person Country",'Paste ZoomInfo export here'!$1:$1,0)-1,'Start here'!$C$17,1),CHAR(9)," "),_xlfn.UNICHAR(160)," ")),""))</f>
      </c>
      <c r="K2" cm="1">
        <f t="array" ref="K2:K100001">IF('Start here'!$C$17=0,"",MID(IF(IFERROR(TRIM(SUBSTITUTE(SUBSTITUTE(OFFSET('Paste ZoomInfo export here'!$A$1,1,MATCH("LinkedIn Contact Profile URL",'Paste ZoomInfo export here'!$1:$1,0)-1,'Start here'!$C$17,1),CHAR(9)," "),_xlfn.UNICHAR(160)," ")),"")&lt;&gt;""," | LinkedIn: "&amp;IFERROR(TRIM(SUBSTITUTE(SUBSTITUTE(OFFSET('Paste ZoomInfo export here'!$A$1,1,MATCH("LinkedIn Contact Profile URL",'Paste ZoomInfo export here'!$1:$1,0)-1,'Start here'!$C$17,1),CHAR(9)," "),_xlfn.UNICHAR(160)," ")),""),"")&amp;IF(IFERROR(TRIM(SUBSTITUTE(SUBSTITUTE(OFFSET('Paste ZoomInfo export here'!$A$1,1,MATCH("Job Function",'Paste ZoomInfo export here'!$1:$1,0)-1,'Start here'!$C$17,1),CHAR(9)," "),_xlfn.UNICHAR(160)," ")),"")&lt;&gt;""," | Job function: "&amp;IFERROR(TRIM(SUBSTITUTE(SUBSTITUTE(OFFSET('Paste ZoomInfo export here'!$A$1,1,MATCH("Job Function",'Paste ZoomInfo export here'!$1:$1,0)-1,'Start here'!$C$17,1),CHAR(9)," "),_xlfn.UNICHAR(160)," ")),""),"")&amp;IF(IFERROR(TRIM(SUBSTITUTE(SUBSTITUTE(OFFSET('Paste ZoomInfo export here'!$A$1,1,MATCH("Management Level",'Paste ZoomInfo export here'!$1:$1,0)-1,'Start here'!$C$17,1),CHAR(9)," "),_xlfn.UNICHAR(160)," ")),"")&lt;&gt;""," | Management level: "&amp;IFERROR(TRIM(SUBSTITUTE(SUBSTITUTE(OFFSET('Paste ZoomInfo export here'!$A$1,1,MATCH("Management Level",'Paste ZoomInfo export here'!$1:$1,0)-1,'Start here'!$C$17,1),CHAR(9)," "),_xlfn.UNICHAR(160)," ")),""),"")&amp;IF(IFERROR(TRIM(SUBSTITUTE(SUBSTITUTE(OFFSET('Paste ZoomInfo export here'!$A$1,1,MATCH("Department",'Paste ZoomInfo export here'!$1:$1,0)-1,'Start here'!$C$17,1),CHAR(9)," "),_xlfn.UNICHAR(160)," ")),"")&lt;&gt;""," | Department: "&amp;IFERROR(TRIM(SUBSTITUTE(SUBSTITUTE(OFFSET('Paste ZoomInfo export here'!$A$1,1,MATCH("Department",'Paste ZoomInfo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ZoomInfo export here</vt:lpstr>
      <vt:lpstr>Copper People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ZoomInfo to Copper import template</dc:title>
  <dc:subject>Free Excel template: paste a ZoomInfo export and get a Copper import file</dc:subject>
  <dc:creator>Operelio</dc:creator>
  <cp:keywords>ZoomInfo, Copper, ZoomInfo to Copper, import template, Excel template, CSV import, field mapping</cp:keywords>
  <dc:description>Map your ZoomInfo Contact Search export directly to Copper People fields. It fills 11 Copper fields from 16 ZoomInfo columns, with the same rules as https://operelio.com/templates/zoominfo-copper-contacts.</dc:description>
  <cp:lastModifiedBy>Operelio</cp:lastModifiedBy>
  <cp:category>CRM import template</cp:category>
  <dcterms:created xsi:type="dcterms:W3CDTF">2026-10-03T00:00:00Z</dcterms:created>
  <dcterms:modified xsi:type="dcterms:W3CDTF">2026-10-03T00:00:00Z</dcterms:modified>
</cp:coreProperties>
</file>