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6000" activeTab="0"/>
  </bookViews>
  <sheets>
    <sheet name="Start here" sheetId="1" r:id="rId1"/>
    <sheet name="Paste Stripe export here" sheetId="2" r:id="rId2"/>
    <sheet name="Zoho Leads import" sheetId="3" r:id="rId3"/>
  </sheets>
  <calcPr calcId="191029"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<sst xmlns="http://schemas.openxmlformats.org/spreadsheetml/2006/main" count="87" uniqueCount="87">
  <si>
    <t>Stripe to Zoho Leads import template</t>
  </si>
  <si>
    <t>Paste your Stripe export in, and get a file Zoho can import. Free from Operelio.</t>
  </si>
  <si>
    <t>Get this into Zoho first time</t>
  </si>
  <si>
    <t>1.  Open your Stripe export and select everything: press Ctrl+A twice (Cmd+A twice on a Mac), so a blank row doesn't cut the selection short. Copy it. How to get the export is further down.</t>
  </si>
  <si>
    <t>2.  Go to the "Paste Stripe export here" tab, click cell A1 and paste. Keep the header row. Using this file again? Select everything on that tab and press Delete first, or old rows stay underneath.</t>
  </si>
  <si>
    <t>3.  Go to the "Zoho Leads import" tab and save it as a CSV: in Excel, File, Save As, CSV UTF-8; in Google Sheets, File, Download, CSV. If Excel says a CSV keeps only the current tab, click OK. Then import that CSV with Zoho CRM's importer, as set out below.</t>
  </si>
  <si>
    <t>Works in Excel for Microsoft 365 and Google Sheets. Excel 2019 and older, Apple Numbers and LibreOffice can't run the formulas this file uses. In Excel on Windows, click Enable Editing on the yellow bar, or the tabs stay blank.</t>
  </si>
  <si>
    <t>Names with accents showing odd symbols (Chlo√© instead of Chloé)? Excel opened your Stripe CSV in the wrong encoding. Open it with Data, From Text/CSV instead, choose UTF-8, and copy it again.</t>
  </si>
  <si>
    <t>Numbers changed (a leading 0 dropped from 07700900123 or a zip code like 02134, 12% shown as 0.12)? Excel converts them when it opens a CSV, before this file sees them. Open the CSV with Data, From Text/CSV and set those columns to Text.</t>
  </si>
  <si>
    <t>Don't type in the "Zoho Leads import" tab. It fills itself, and typing in it stops that.</t>
  </si>
  <si>
    <t>Your data stays in this file. Operelio never sees it.</t>
  </si>
  <si>
    <t>Your file at a glance</t>
  </si>
  <si>
    <t>Rows found in your paste (should match the rows in your export)</t>
  </si>
  <si>
    <t>Rows with no Last Name</t>
  </si>
  <si>
    <r>
      <rPr>
        <b/>
        <sz val="9"/>
        <color rgb="FF0F172A"/>
        <rFont val="Arial"/>
        <family val="2"/>
      </rPr>
      <t xml:space="preserve">Required by Zoho CRM's importer: </t>
    </r>
    <r>
      <rPr>
        <sz val="9"/>
        <color rgb="FF64748B"/>
        <rFont val="Arial"/>
        <family val="2"/>
      </rPr>
      <t>Last Name and Company on every lead.</t>
    </r>
  </si>
  <si>
    <t>Getting the export out of Stripe</t>
  </si>
  <si>
    <t>1.  Open the Customers page in the Stripe Dashboard.</t>
  </si>
  <si>
    <t>2.  Optionally narrow the list with the Filter button.</t>
  </si>
  <si>
    <t>3.  Click the export button in the upper right corner.</t>
  </si>
  <si>
    <t>4.  Set the time zone, date range and columns, then export.</t>
  </si>
  <si>
    <t>Under Columns, choose All columns. The templates read Address Line2 and Address State, which the Default columns leave out. Stripe's customer export has no phone column.</t>
  </si>
  <si>
    <r>
      <rPr>
        <b/>
        <sz val="9"/>
        <color rgb="FF0F172A"/>
        <rFont val="Arial"/>
        <family val="2"/>
      </rPr>
      <t xml:space="preserve">File: </t>
    </r>
    <r>
      <rPr>
        <sz val="9"/>
        <color rgb="FF64748B"/>
        <rFont val="Arial"/>
        <family val="2"/>
      </rPr>
      <t>CSV.</t>
    </r>
  </si>
  <si>
    <t>Stripe: Export customer data</t>
  </si>
  <si>
    <t>The Stripe columns this template reads</t>
  </si>
  <si>
    <t>Name  →  First Name</t>
  </si>
  <si>
    <t>Name  →  Last Name</t>
  </si>
  <si>
    <t>Email  →  Email</t>
  </si>
  <si>
    <t>Address Line1  →  Street</t>
  </si>
  <si>
    <t>Address Line2  →  Street</t>
  </si>
  <si>
    <t>Address City  →  City</t>
  </si>
  <si>
    <t>Address State  →  State</t>
  </si>
  <si>
    <t>Address Postal Code  →  Zip Code</t>
  </si>
  <si>
    <t>Address Country  →  Country</t>
  </si>
  <si>
    <t>Description  →  Description</t>
  </si>
  <si>
    <t>Total Spend  →  Description</t>
  </si>
  <si>
    <t>Payment Count  →  Description</t>
  </si>
  <si>
    <t>Created (UTC)  →  Description</t>
  </si>
  <si>
    <t>ID  →  Description</t>
  </si>
  <si>
    <t>A column marked Not found leaves its part blank. If your export names it differently, rename that header on the paste tab to the name shown here.</t>
  </si>
  <si>
    <t>Before you import into Zoho</t>
  </si>
  <si>
    <r>
      <rPr>
        <b/>
        <sz val="10"/>
        <color rgb="FF0F172A"/>
        <rFont val="Arial"/>
        <family val="2"/>
      </rPr>
      <t xml:space="preserve">Last Name: </t>
    </r>
    <r>
      <rPr>
        <sz val="10"/>
        <color rgb="FF334155"/>
        <rFont val="Arial"/>
        <family val="2"/>
      </rPr>
      <t>Zoho requires Last Name on every lead. Stripe's Name column can be blank or a single word, which leaves Last Name empty. Fill in the blank Last Name cells in the saved CSV, or remove those rows, before you import. The count at the top shows how many there are.</t>
    </r>
  </si>
  <si>
    <r>
      <rPr>
        <b/>
        <sz val="10"/>
        <color rgb="FF0F172A"/>
        <rFont val="Arial"/>
        <family val="2"/>
      </rPr>
      <t xml:space="preserve">Company: </t>
    </r>
    <r>
      <rPr>
        <sz val="10"/>
        <color rgb="FF334155"/>
        <rFont val="Arial"/>
        <family val="2"/>
      </rPr>
      <t>Zoho requires Company on every lead. Stripe customer exports don't include a company name. This file has no Company column, so add one to the saved CSV and fill it in before you import.</t>
    </r>
  </si>
  <si>
    <t>Importing with Zoho CRM's importer</t>
  </si>
  <si>
    <t>1.  Open the Leads tab, click the down arrow next to the Create button and choose Import.</t>
  </si>
  <si>
    <t>2.  Drop in or browse to your CSV, XLS or XLSX file, set the character encoding if needed and click Next.</t>
  </si>
  <si>
    <t>3.  Choose Add as new, Update existing only or Both, and the field that identifies an existing record.</t>
  </si>
  <si>
    <t>4.  Map each column to a Zoho CRM field; for a lookup, choose the field that identifies the linked record.</t>
  </si>
  <si>
    <t>5.  Set the assignment, approval and automation options, accept the anti-spam policy and submit.</t>
  </si>
  <si>
    <t>The result is in Setup, then Data Administration, then Import, then Import History, where the skipped link lists the rows that failed.</t>
  </si>
  <si>
    <r>
      <rPr>
        <b/>
        <sz val="10"/>
        <color rgb="FF0F172A"/>
        <rFont val="Arial"/>
        <family val="2"/>
      </rPr>
      <t xml:space="preserve">Limits: </t>
    </r>
    <r>
      <rPr>
        <sz val="10"/>
        <color rgb="FF334155"/>
        <rFont val="Arial"/>
        <family val="2"/>
      </rPr>
      <t>Zoho CRM's importer takes CSV, XLS, XLSX or VCF files up to 25 MB. One file takes 1,000 rows on Free, 20,000 on Standard, 50,000 on Professional, 100,000 on Enterprise and 200,000 on Ultimate.</t>
    </r>
  </si>
  <si>
    <r>
      <rPr>
        <b/>
        <sz val="10"/>
        <color rgb="FF0F172A"/>
        <rFont val="Arial"/>
        <family val="2"/>
      </rPr>
      <t xml:space="preserve">Duplicates: </t>
    </r>
    <r>
      <rPr>
        <sz val="10"/>
        <color rgb="FF334155"/>
        <rFont val="Arial"/>
        <family val="2"/>
      </rPr>
      <t>Matches existing records on a unique field you pick, such as Email, adding new, updating or both.</t>
    </r>
  </si>
  <si>
    <r>
      <rPr>
        <b/>
        <sz val="10"/>
        <color rgb="FF0F172A"/>
        <rFont val="Arial"/>
        <family val="2"/>
      </rPr>
      <t xml:space="preserve">Undo: </t>
    </r>
    <r>
      <rPr>
        <sz val="10"/>
        <color rgb="FF334155"/>
        <rFont val="Arial"/>
        <family val="2"/>
      </rPr>
      <t>An import can be undone within 30 days, but only the records it added; records it updated are not reverted.</t>
    </r>
  </si>
  <si>
    <r>
      <rPr>
        <b/>
        <sz val="10"/>
        <color rgb="FF0F172A"/>
        <rFont val="Arial"/>
        <family val="2"/>
      </rPr>
      <t xml:space="preserve">Permission: </t>
    </r>
    <r>
      <rPr>
        <sz val="10"/>
        <color rgb="FF334155"/>
        <rFont val="Arial"/>
        <family val="2"/>
      </rPr>
      <t>The Import Records permission in the user's profile.</t>
    </r>
  </si>
  <si>
    <t>A file can have up to 500 columns.</t>
  </si>
  <si>
    <t>Zoho's pages disagree on empty rows: the import page says more than 10 empty rows one after another end the file, the import FAQ says one empty row does. Rows below are not imported.</t>
  </si>
  <si>
    <t>Zoho's import FAQ lists a date and time format that doesn't match the one set during the import as a reason an import fails.</t>
  </si>
  <si>
    <t>Zoho's import FAQ lists a dropdown value that isn't already in Zoho CRM as a reason an import fails.</t>
  </si>
  <si>
    <t>If Lead Owner holds names instead of emails or IDs, records are assigned to the person importing.</t>
  </si>
  <si>
    <t>From Zoho's own help pages, checked 2026-09-28:</t>
  </si>
  <si>
    <t>Zoho CRM: Import data into a CRM module</t>
  </si>
  <si>
    <t>Zoho CRM: Standard fields in Leads</t>
  </si>
  <si>
    <t>Zoho CRM: Import FAQs</t>
  </si>
  <si>
    <t>Zoho CRM: View import history</t>
  </si>
  <si>
    <t>Zoho CRM: API names</t>
  </si>
  <si>
    <t>Zoho CRM: Troubleshooting data import</t>
  </si>
  <si>
    <t>What this file doesn't do</t>
  </si>
  <si>
    <t>•  It doesn't fix the capitals in names.</t>
  </si>
  <si>
    <t>•  It doesn't remove duplicate rows or blank rows.</t>
  </si>
  <si>
    <t>•  It doesn't check that emails are real.</t>
  </si>
  <si>
    <t>•  It doesn't check your values against the dropdowns and records already in Zoho.</t>
  </si>
  <si>
    <t>Operelio runs this same template and also fixes the capitals in names and removes duplicate and blank rows, on every plan including Free. 15 tools are free, with no credit card.</t>
  </si>
  <si>
    <t>Full email verification comes with the paid plans, from Starter.</t>
  </si>
  <si>
    <t>Try this template free on Operelio</t>
  </si>
  <si>
    <t>See this template and every rule it uses</t>
  </si>
  <si>
    <t>More from Operelio</t>
  </si>
  <si>
    <t>Every Zoho CRM import template</t>
  </si>
  <si>
    <t>CRM import limits</t>
  </si>
  <si>
    <t>Template updated 2026-10-03. Made by Operelio, operelio.com.</t>
  </si>
  <si>
    <t>First_Name</t>
  </si>
  <si>
    <t>Last_Name</t>
  </si>
  <si>
    <t>Email</t>
  </si>
  <si>
    <t>Street</t>
  </si>
  <si>
    <t>City</t>
  </si>
  <si>
    <t>State</t>
  </si>
  <si>
    <t>Zip_Code</t>
  </si>
  <si>
    <t>Country</t>
  </si>
  <si>
    <t>Description</t>
  </si>
</sst>
</file>

<file path=xl/styles.xml><?xml version="1.0" encoding="utf-8"?>
<styleSheet xmlns="http://schemas.openxmlformats.org/spreadsheetml/2006/main">
  <fonts count="8">
    <font>
      <sz val="10"/>
      <color rgb="FF334155"/>
      <name val="Arial"/>
      <family val="2"/>
    </font>
    <font>
      <b/>
      <sz val="16"/>
      <color rgb="FF0F172A"/>
      <name val="Arial"/>
      <family val="2"/>
    </font>
    <font>
      <b/>
      <sz val="12"/>
      <color rgb="FF0F172A"/>
      <name val="Arial"/>
      <family val="2"/>
    </font>
    <font>
      <b/>
      <sz val="10"/>
      <color rgb="FF0F172A"/>
      <name val="Arial"/>
      <family val="2"/>
    </font>
    <font>
      <sz val="9"/>
      <color rgb="FF64748B"/>
      <name val="Arial"/>
      <family val="2"/>
    </font>
    <font>
      <u/>
      <sz val="10"/>
      <color rgb="FF016BB6"/>
      <name val="Arial"/>
      <family val="2"/>
    </font>
    <font>
      <b/>
      <sz val="10"/>
      <color rgb="FFB42318"/>
      <name val="Arial"/>
      <family val="2"/>
    </font>
    <font>
      <b/>
      <sz val="10"/>
      <color rgb="FF016BB6"/>
      <name val="Arial"/>
      <family val="2"/>
    </font>
  </fonts>
  <fills count="4">
    <fill>
      <patternFill patternType="none"/>
    </fill>
    <fill>
      <patternFill patternType="gray125"/>
    </fill>
    <fill>
      <patternFill patternType="solid">
        <fgColor rgb="FFF1F5F9"/>
        <bgColor rgb="FFF1F5F9"/>
      </patternFill>
    </fill>
    <fill>
      <patternFill patternType="solid">
        <fgColor rgb="FFE6F1FA"/>
        <bgColor rgb="FFE6F1FA"/>
      </patternFill>
    </fill>
  </fills>
  <borders count="2">
    <border>
      <left/>
      <right/>
      <top/>
      <bottom/>
      <diagonal/>
    </border>
    <border>
      <left/>
      <right/>
      <top/>
      <bottom style="thin">
        <color rgb="FF016BB6"/>
      </bottom>
      <diagonal/>
    </border>
  </borders>
  <cellStyleXfs count="1">
    <xf numFmtId="0" fontId="0" fillId="0" borderId="0"/>
  </cellStyleXfs>
  <cellXfs count="16">
    <xf numFmtId="0" fontId="0" fillId="0" borderId="0" xfId="0"/>
    <xf numFmtId="0" fontId="1" fillId="0" borderId="0" xfId="0" applyFont="1">
      <alignment vertical="center"/>
    </xf>
    <xf numFmtId="0" fontId="2" fillId="0" borderId="1" xfId="0" applyFont="1" applyBorder="1">
      <alignment vertical="bottom"/>
    </xf>
    <xf numFmtId="0" fontId="0" fillId="0" borderId="1" xfId="0" applyBorder="1"/>
    <xf numFmtId="0" fontId="0" fillId="0" borderId="0" xfId="0" applyAlignment="1">
      <alignment wrapText="1" vertical="top"/>
    </xf>
    <xf numFmtId="0" fontId="3" fillId="0" borderId="0" xfId="0" applyFont="1" applyAlignment="1">
      <alignment wrapText="1" vertical="top"/>
    </xf>
    <xf numFmtId="0" fontId="4" fillId="0" borderId="0" xfId="0" applyFont="1" applyAlignment="1">
      <alignment wrapText="1" vertical="top"/>
    </xf>
    <xf numFmtId="0" fontId="5" fillId="0" borderId="0" xfId="0" applyFont="1" applyAlignment="1">
      <alignment vertical="top"/>
    </xf>
    <xf numFmtId="0" fontId="3" fillId="0" borderId="0" xfId="0" applyFont="1" applyAlignment="1">
      <alignment horizontal="left" vertical="top"/>
    </xf>
    <xf numFmtId="0" fontId="6" fillId="0" borderId="0" xfId="0" applyFont="1" applyAlignment="1">
      <alignment wrapText="1" vertical="top"/>
    </xf>
    <xf numFmtId="0" fontId="3" fillId="2" borderId="0" xfId="0" applyFont="1" applyFill="1"/>
    <xf numFmtId="0" fontId="7" fillId="0" borderId="0" xfId="0" applyFont="1" applyAlignment="1">
      <alignment horizontal="right" vertical="top"/>
    </xf>
    <xf numFmtId="0" fontId="3" fillId="3" borderId="0" xfId="0" applyFont="1" applyFill="1" applyAlignment="1">
      <alignment wrapText="1" vertical="center" indent="1"/>
    </xf>
    <xf numFmtId="0" fontId="5" fillId="3" borderId="0" xfId="0" applyFont="1" applyFill="1" applyAlignment="1">
      <alignment vertical="center" indent="1"/>
    </xf>
    <xf numFmtId="0" fontId="0" fillId="3" borderId="0" xfId="0" applyFill="1"/>
    <xf numFmtId="0" fontId="4" fillId="0" borderId="0" xfId="0" applyFont="1" applyAlignment="1">
      <alignment horizontal="left" vertical="top"/>
    </xf>
  </cellXfs>
  <cellStyles count="1">
    <cellStyle name="Normal" xfId="0" builtinId="0"/>
  </cellStyles>
  <dxfs count="2">
    <dxf>
      <font>
        <b/>
        <color rgb="FF14532D"/>
      </font>
      <fill>
        <patternFill patternType="solid">
          <fgColor rgb="FFE7F6EC"/>
          <bgColor rgb="FFE7F6EC"/>
        </patternFill>
      </fill>
    </dxf>
    <dxf>
      <font>
        <b/>
        <color rgb="FFB42318"/>
      </font>
      <fill>
        <patternFill patternType="solid">
          <fgColor rgb="FFFDECEC"/>
          <bgColor rgb="FFFDECEC"/>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38100</xdr:rowOff>
    </xdr:from>
    <xdr:ext cx="1114425" cy="495300"/>
    <xdr:pic>
      <xdr:nvPicPr>
        <xdr:cNvPr id="2" name="Operelio" descr="Operelio"/>
        <xdr:cNvPicPr>
          <a:picLocks noChangeAspect="1"/>
        </xdr:cNvPicPr>
      </xdr:nvPicPr>
      <xdr:blipFill>
        <a:blip xmlns:r="http://schemas.openxmlformats.org/officeDocument/2006/relationships" r:embed="rId1"/>
        <a:stretch>
          <a:fillRect/>
        </a:stretch>
      </xdr:blipFill>
      <xdr:spPr>
        <a:xfrm>
          <a:off x="0" y="0"/>
          <a:ext cx="1114425" cy="495300"/>
        </a:xfrm>
        <a:prstGeom prst="rect">
          <a:avLst/>
        </a:prstGeom>
      </xdr:spPr>
    </xdr:pic>
    <xdr:clientData/>
  </xdr:oneCellAnchor>
</xdr:wsDr>
</file>

<file path=xl/worksheets/_rels/sheet1.xml.rels><?xml version="1.0" encoding="UTF-8" standalone="yes"?>
<Relationships xmlns="http://schemas.openxmlformats.org/package/2006/relationships"><Relationship Id="rId1" Type="http://schemas.openxmlformats.org/officeDocument/2006/relationships/hyperlink" Target="https://support.stripe.com/questions/export-customer-data-without-the-payment-details" TargetMode="External"/><Relationship Id="rId2" Type="http://schemas.openxmlformats.org/officeDocument/2006/relationships/hyperlink" Target="https://help.zoho.com/portal/en/kb/crm/data-administration/import-data/articles/import-data-into-a-crm-module" TargetMode="External"/><Relationship Id="rId3" Type="http://schemas.openxmlformats.org/officeDocument/2006/relationships/hyperlink" Target="https://help.zoho.com/portal/en/kb/crm/sales-force-automation/leads/articles/standard-fields-leads" TargetMode="External"/><Relationship Id="rId4" Type="http://schemas.openxmlformats.org/officeDocument/2006/relationships/hyperlink" Target="https://help.zoho.com/portal/en/kb/crm/faqs/data-administration/import/articles/faqs-import" TargetMode="External"/><Relationship Id="rId5" Type="http://schemas.openxmlformats.org/officeDocument/2006/relationships/hyperlink" Target="https://help.zoho.com/portal/en/kb/crm/data-administration/import-data/articles/view-import-history" TargetMode="External"/><Relationship Id="rId6" Type="http://schemas.openxmlformats.org/officeDocument/2006/relationships/hyperlink" Target="https://www.zoho.com/crm/help/api-names.html" TargetMode="External"/><Relationship Id="rId7" Type="http://schemas.openxmlformats.org/officeDocument/2006/relationships/hyperlink" Target="https://help.zoho.com/portal/en/kb/crm/troubleshooting/articles/troubleshooting-data-import-export" TargetMode="External"/><Relationship Id="rId8" Type="http://schemas.openxmlformats.org/officeDocument/2006/relationships/hyperlink" Target="https://operelio.com/sign-up?redirect_url=%2Fapp%2Ftools%2Fcrm_formatter%3Ftemplate%3Dstripe-zoho-leads&amp;utm_source=excel_template&amp;utm_medium=file&amp;utm_campaign=stripe-zoho-leads&amp;utm_content=signup" TargetMode="External"/><Relationship Id="rId9" Type="http://schemas.openxmlformats.org/officeDocument/2006/relationships/hyperlink" Target="https://operelio.com/templates/stripe-zoho-leads?utm_source=excel_template&amp;utm_medium=file&amp;utm_campaign=stripe-zoho-leads&amp;utm_content=template_page" TargetMode="External"/><Relationship Id="rId10" Type="http://schemas.openxmlformats.org/officeDocument/2006/relationships/hyperlink" Target="https://operelio.com/templates/zoho?utm_source=excel_template&amp;utm_medium=file&amp;utm_campaign=stripe-zoho-leads&amp;utm_content=crm_hub" TargetMode="External"/><Relationship Id="rId11" Type="http://schemas.openxmlformats.org/officeDocument/2006/relationships/hyperlink" Target="https://operelio.com/templates/crm-import-limits?utm_source=excel_template&amp;utm_medium=file&amp;utm_campaign=stripe-zoho-leads&amp;utm_content=import_limits" TargetMode="External"/><Relationship Id="rId1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016BB6"/>
  </sheetPr>
  <dimension ref="A1:C94"/>
  <sheetViews>
    <sheetView workbookViewId="0" showGridLines="0" tabSelected="1">
      <selection activeCell="A1" sqref="A1"/>
    </sheetView>
  </sheetViews>
  <sheetFormatPr defaultRowHeight="15"/>
  <cols>
    <col min="1" max="1" width="2" customWidth="1"/>
    <col min="2" max="2" width="96" customWidth="1"/>
    <col min="3" max="3" width="24" customWidth="1"/>
  </cols>
  <sheetData>
    <row r="1" ht="46" customHeight="1"/>
    <row r="2" ht="26" customHeight="1">
      <c r="B2" s="1" t="s">
        <v>0</v>
      </c>
    </row>
    <row r="3" ht="15" customHeight="1">
      <c r="B3" s="6" t="s">
        <v>1</v>
      </c>
    </row>
    <row r="5" ht="22" customHeight="1">
      <c r="B5" s="2" t="s">
        <v>2</v>
      </c>
      <c r="C5" s="3"/>
    </row>
    <row r="6" ht="29" customHeight="1">
      <c r="B6" s="4" t="s">
        <v>3</v>
      </c>
    </row>
    <row r="7" ht="29" customHeight="1">
      <c r="B7" s="4" t="s">
        <v>4</v>
      </c>
    </row>
    <row r="8" ht="42" customHeight="1">
      <c r="B8" s="4" t="s">
        <v>5</v>
      </c>
    </row>
    <row r="10" ht="39" customHeight="1">
      <c r="B10" s="6" t="s">
        <v>6</v>
      </c>
    </row>
    <row r="11" ht="27" customHeight="1">
      <c r="B11" s="6" t="s">
        <v>7</v>
      </c>
    </row>
    <row r="12" ht="39" customHeight="1">
      <c r="B12" s="6" t="s">
        <v>8</v>
      </c>
    </row>
    <row r="13" ht="15" customHeight="1">
      <c r="B13" s="6" t="s">
        <v>9</v>
      </c>
    </row>
    <row r="14" ht="15" customHeight="1">
      <c r="B14" s="6" t="s">
        <v>10</v>
      </c>
    </row>
    <row r="16" ht="22" customHeight="1">
      <c r="B16" s="2" t="s">
        <v>11</v>
      </c>
      <c r="C16" s="3"/>
    </row>
    <row r="17">
      <c r="B17" s="5" t="s">
        <v>12</v>
      </c>
      <c r="C17" s="8" cm="1">
        <f t="array" ref="C17">MAX(0,IFERROR(LOOKUP(2,1/(LEN(TRIM(SUBSTITUTE(SUBSTITUTE(INDEX('Paste Stripe export here'!$A$2:$ZZ$100001,0,MATCH("Name",'Paste Stripe export here'!$1:$1,0)),CHAR(9)," "),_xlfn.UNICHAR(160)," ")))&gt;0),ROW('Paste Stripe export here'!$A$2:$A$100001)-1),0),IFERROR(LOOKUP(2,1/(LEN(TRIM(SUBSTITUTE(SUBSTITUTE(INDEX('Paste Stripe export here'!$A$2:$ZZ$100001,0,MATCH("Email",'Paste Stripe export here'!$1:$1,0)),CHAR(9)," "),_xlfn.UNICHAR(160)," ")))&gt;0),ROW('Paste Stripe export here'!$A$2:$A$100001)-1),0),IFERROR(LOOKUP(2,1/(LEN(TRIM(SUBSTITUTE(SUBSTITUTE(INDEX('Paste Stripe export here'!$A$2:$ZZ$100001,0,MATCH("Address Line1",'Paste Stripe export here'!$1:$1,0)),CHAR(9)," "),_xlfn.UNICHAR(160)," ")))&gt;0),ROW('Paste Stripe export here'!$A$2:$A$100001)-1),0),IFERROR(LOOKUP(2,1/(LEN(TRIM(SUBSTITUTE(SUBSTITUTE(INDEX('Paste Stripe export here'!$A$2:$ZZ$100001,0,MATCH("Address Line2",'Paste Stripe export here'!$1:$1,0)),CHAR(9)," "),_xlfn.UNICHAR(160)," ")))&gt;0),ROW('Paste Stripe export here'!$A$2:$A$100001)-1),0),IFERROR(LOOKUP(2,1/(LEN(TRIM(SUBSTITUTE(SUBSTITUTE(INDEX('Paste Stripe export here'!$A$2:$ZZ$100001,0,MATCH("Address City",'Paste Stripe export here'!$1:$1,0)),CHAR(9)," "),_xlfn.UNICHAR(160)," ")))&gt;0),ROW('Paste Stripe export here'!$A$2:$A$100001)-1),0),IFERROR(LOOKUP(2,1/(LEN(TRIM(SUBSTITUTE(SUBSTITUTE(INDEX('Paste Stripe export here'!$A$2:$ZZ$100001,0,MATCH("Address State",'Paste Stripe export here'!$1:$1,0)),CHAR(9)," "),_xlfn.UNICHAR(160)," ")))&gt;0),ROW('Paste Stripe export here'!$A$2:$A$100001)-1),0),IFERROR(LOOKUP(2,1/(LEN(TRIM(SUBSTITUTE(SUBSTITUTE(INDEX('Paste Stripe export here'!$A$2:$ZZ$100001,0,MATCH("Address Postal Code",'Paste Stripe export here'!$1:$1,0)),CHAR(9)," "),_xlfn.UNICHAR(160)," ")))&gt;0),ROW('Paste Stripe export here'!$A$2:$A$100001)-1),0),IFERROR(LOOKUP(2,1/(LEN(TRIM(SUBSTITUTE(SUBSTITUTE(INDEX('Paste Stripe export here'!$A$2:$ZZ$100001,0,MATCH("Address Country",'Paste Stripe export here'!$1:$1,0)),CHAR(9)," "),_xlfn.UNICHAR(160)," ")))&gt;0),ROW('Paste Stripe export here'!$A$2:$A$100001)-1),0),IFERROR(LOOKUP(2,1/(LEN(TRIM(SUBSTITUTE(SUBSTITUTE(INDEX('Paste Stripe export here'!$A$2:$ZZ$100001,0,MATCH("Description",'Paste Stripe export here'!$1:$1,0)),CHAR(9)," "),_xlfn.UNICHAR(160)," ")))&gt;0),ROW('Paste Stripe export here'!$A$2:$A$100001)-1),0),IFERROR(LOOKUP(2,1/(LEN(TRIM(SUBSTITUTE(SUBSTITUTE(INDEX('Paste Stripe export here'!$A$2:$ZZ$100001,0,MATCH("Total Spend",'Paste Stripe export here'!$1:$1,0)),CHAR(9)," "),_xlfn.UNICHAR(160)," ")))&gt;0),ROW('Paste Stripe export here'!$A$2:$A$100001)-1),0),IFERROR(LOOKUP(2,1/(LEN(TRIM(SUBSTITUTE(SUBSTITUTE(INDEX('Paste Stripe export here'!$A$2:$ZZ$100001,0,MATCH("Payment Count",'Paste Stripe export here'!$1:$1,0)),CHAR(9)," "),_xlfn.UNICHAR(160)," ")))&gt;0),ROW('Paste Stripe export here'!$A$2:$A$100001)-1),0),IFERROR(LOOKUP(2,1/(LEN(TRIM(SUBSTITUTE(SUBSTITUTE(INDEX('Paste Stripe export here'!$A$2:$ZZ$100001,0,MATCH("Created (UTC)",'Paste Stripe export here'!$1:$1,0)),CHAR(9)," "),_xlfn.UNICHAR(160)," ")))&gt;0),ROW('Paste Stripe export here'!$A$2:$A$100001)-1),0),IFERROR(LOOKUP(2,1/(LEN(TRIM(SUBSTITUTE(SUBSTITUTE(INDEX('Paste Stripe export here'!$A$2:$ZZ$100001,0,MATCH("ID",'Paste Stripe export here'!$1:$1,0)),CHAR(9)," "),_xlfn.UNICHAR(160)," ")))&gt;0),ROW('Paste Stripe export here'!$A$2:$A$100001)-1),0))</f>
      </c>
    </row>
    <row r="18">
      <c r="B18" s="5" t="s">
        <v>13</v>
      </c>
      <c r="C18" s="8" t="str">
        <f>IF('Start here'!$C$17=0,0,SUMPRODUCT((LEN('Zoho Leads import'!$B$2:$B$100001)=0)*(ROW('Zoho Leads import'!$B$2:$B$100001)-1&lt;='Start here'!$C$17)))</f>
      </c>
    </row>
    <row r="19" ht="15" customHeight="1">
      <c r="B19" s="6" t="s">
        <v>14</v>
      </c>
    </row>
    <row r="20" ht="29" customHeight="1">
      <c r="B20" s="9" t="str">
        <f>IF(IFERROR(COUNTA('Paste Stripe export here'!100002:100002),0)&gt;0,"Over 100,000 rows. This file reads the first 100,000. Split your export and use the file once for each part.","")</f>
      </c>
    </row>
    <row r="22" ht="22" customHeight="1">
      <c r="B22" s="2" t="s">
        <v>15</v>
      </c>
      <c r="C22" s="3"/>
    </row>
    <row r="23" ht="16" customHeight="1">
      <c r="B23" s="4" t="s">
        <v>16</v>
      </c>
    </row>
    <row r="24" ht="16" customHeight="1">
      <c r="B24" s="4" t="s">
        <v>17</v>
      </c>
    </row>
    <row r="25" ht="16" customHeight="1">
      <c r="B25" s="4" t="s">
        <v>18</v>
      </c>
    </row>
    <row r="26" ht="16" customHeight="1">
      <c r="B26" s="4" t="s">
        <v>19</v>
      </c>
    </row>
    <row r="27" ht="27" customHeight="1">
      <c r="B27" s="6" t="s">
        <v>20</v>
      </c>
    </row>
    <row r="28" ht="15" customHeight="1">
      <c r="B28" s="6" t="s">
        <v>21</v>
      </c>
    </row>
    <row r="29">
      <c r="B29" s="7" t="s">
        <v>22</v>
      </c>
    </row>
    <row r="31" ht="22" customHeight="1">
      <c r="B31" s="2" t="s">
        <v>23</v>
      </c>
      <c r="C31" s="3"/>
    </row>
    <row r="32">
      <c r="B32" s="4" t="s">
        <v>24</v>
      </c>
      <c r="C32" s="15" t="str">
        <f>IF(COUNTA('Paste Stripe export here'!$1:$1)=0,"Waiting for your paste",IF(ISNUMBER(MATCH("Name",'Paste Stripe export here'!$1:$1,0)),"Found","Not found"))</f>
      </c>
    </row>
    <row r="33">
      <c r="B33" s="4" t="s">
        <v>25</v>
      </c>
      <c r="C33" s="15" t="str">
        <f>IF(COUNTA('Paste Stripe export here'!$1:$1)=0,"Waiting for your paste",IF(ISNUMBER(MATCH("Name",'Paste Stripe export here'!$1:$1,0)),"Found","Not found"))</f>
      </c>
    </row>
    <row r="34">
      <c r="B34" s="4" t="s">
        <v>26</v>
      </c>
      <c r="C34" s="15" t="str">
        <f>IF(COUNTA('Paste Stripe export here'!$1:$1)=0,"Waiting for your paste",IF(ISNUMBER(MATCH("Email",'Paste Stripe export here'!$1:$1,0)),"Found","Not found"))</f>
      </c>
    </row>
    <row r="35">
      <c r="B35" s="4" t="s">
        <v>27</v>
      </c>
      <c r="C35" s="15" t="str">
        <f>IF(COUNTA('Paste Stripe export here'!$1:$1)=0,"Waiting for your paste",IF(ISNUMBER(MATCH("Address Line1",'Paste Stripe export here'!$1:$1,0)),"Found","Not found"))</f>
      </c>
    </row>
    <row r="36">
      <c r="B36" s="4" t="s">
        <v>28</v>
      </c>
      <c r="C36" s="15" t="str">
        <f>IF(COUNTA('Paste Stripe export here'!$1:$1)=0,"Waiting for your paste",IF(ISNUMBER(MATCH("Address Line2",'Paste Stripe export here'!$1:$1,0)),"Found","Not found"))</f>
      </c>
    </row>
    <row r="37">
      <c r="B37" s="4" t="s">
        <v>29</v>
      </c>
      <c r="C37" s="15" t="str">
        <f>IF(COUNTA('Paste Stripe export here'!$1:$1)=0,"Waiting for your paste",IF(ISNUMBER(MATCH("Address City",'Paste Stripe export here'!$1:$1,0)),"Found","Not found"))</f>
      </c>
    </row>
    <row r="38">
      <c r="B38" s="4" t="s">
        <v>30</v>
      </c>
      <c r="C38" s="15" t="str">
        <f>IF(COUNTA('Paste Stripe export here'!$1:$1)=0,"Waiting for your paste",IF(ISNUMBER(MATCH("Address State",'Paste Stripe export here'!$1:$1,0)),"Found","Not found"))</f>
      </c>
    </row>
    <row r="39">
      <c r="B39" s="4" t="s">
        <v>31</v>
      </c>
      <c r="C39" s="15" t="str">
        <f>IF(COUNTA('Paste Stripe export here'!$1:$1)=0,"Waiting for your paste",IF(ISNUMBER(MATCH("Address Postal Code",'Paste Stripe export here'!$1:$1,0)),"Found","Not found"))</f>
      </c>
    </row>
    <row r="40">
      <c r="B40" s="4" t="s">
        <v>32</v>
      </c>
      <c r="C40" s="15" t="str">
        <f>IF(COUNTA('Paste Stripe export here'!$1:$1)=0,"Waiting for your paste",IF(ISNUMBER(MATCH("Address Country",'Paste Stripe export here'!$1:$1,0)),"Found","Not found"))</f>
      </c>
    </row>
    <row r="41">
      <c r="B41" s="4" t="s">
        <v>33</v>
      </c>
      <c r="C41" s="15" t="str">
        <f>IF(COUNTA('Paste Stripe export here'!$1:$1)=0,"Waiting for your paste",IF(ISNUMBER(MATCH("Description",'Paste Stripe export here'!$1:$1,0)),"Found","Not found"))</f>
      </c>
    </row>
    <row r="42">
      <c r="B42" s="4" t="s">
        <v>34</v>
      </c>
      <c r="C42" s="15" t="str">
        <f>IF(COUNTA('Paste Stripe export here'!$1:$1)=0,"Waiting for your paste",IF(ISNUMBER(MATCH("Total Spend",'Paste Stripe export here'!$1:$1,0)),"Found","Not found"))</f>
      </c>
    </row>
    <row r="43">
      <c r="B43" s="4" t="s">
        <v>35</v>
      </c>
      <c r="C43" s="15" t="str">
        <f>IF(COUNTA('Paste Stripe export here'!$1:$1)=0,"Waiting for your paste",IF(ISNUMBER(MATCH("Payment Count",'Paste Stripe export here'!$1:$1,0)),"Found","Not found"))</f>
      </c>
    </row>
    <row r="44">
      <c r="B44" s="4" t="s">
        <v>36</v>
      </c>
      <c r="C44" s="15" t="str">
        <f>IF(COUNTA('Paste Stripe export here'!$1:$1)=0,"Waiting for your paste",IF(ISNUMBER(MATCH("Created (UTC)",'Paste Stripe export here'!$1:$1,0)),"Found","Not found"))</f>
      </c>
    </row>
    <row r="45">
      <c r="B45" s="4" t="s">
        <v>37</v>
      </c>
      <c r="C45" s="15" t="str">
        <f>IF(COUNTA('Paste Stripe export here'!$1:$1)=0,"Waiting for your paste",IF(ISNUMBER(MATCH("ID",'Paste Stripe export here'!$1:$1,0)),"Found","Not found"))</f>
      </c>
    </row>
    <row r="46" ht="27" customHeight="1">
      <c r="B46" s="6" t="s">
        <v>38</v>
      </c>
    </row>
    <row r="48" ht="22" customHeight="1">
      <c r="B48" s="2" t="s">
        <v>39</v>
      </c>
      <c r="C48" s="3"/>
    </row>
    <row r="49" ht="42" customHeight="1">
      <c r="B49" s="4" t="s">
        <v>40</v>
      </c>
    </row>
    <row r="50" ht="29" customHeight="1">
      <c r="B50" s="4" t="s">
        <v>41</v>
      </c>
    </row>
    <row r="52" ht="22" customHeight="1">
      <c r="B52" s="2" t="s">
        <v>42</v>
      </c>
      <c r="C52" s="3"/>
    </row>
    <row r="53" ht="16" customHeight="1">
      <c r="B53" s="4" t="s">
        <v>43</v>
      </c>
    </row>
    <row r="54" ht="16" customHeight="1">
      <c r="B54" s="4" t="s">
        <v>44</v>
      </c>
    </row>
    <row r="55" ht="16" customHeight="1">
      <c r="B55" s="4" t="s">
        <v>45</v>
      </c>
    </row>
    <row r="56" ht="29" customHeight="1">
      <c r="B56" s="4" t="s">
        <v>46</v>
      </c>
    </row>
    <row r="57" ht="16" customHeight="1">
      <c r="B57" s="4" t="s">
        <v>47</v>
      </c>
    </row>
    <row r="58" ht="29" customHeight="1">
      <c r="B58" s="4" t="s">
        <v>48</v>
      </c>
    </row>
    <row r="60" ht="29" customHeight="1">
      <c r="B60" s="4" t="s">
        <v>49</v>
      </c>
    </row>
    <row r="61" ht="29" customHeight="1">
      <c r="B61" s="4" t="s">
        <v>50</v>
      </c>
    </row>
    <row r="62" ht="29" customHeight="1">
      <c r="B62" s="4" t="s">
        <v>51</v>
      </c>
    </row>
    <row r="63" ht="16" customHeight="1">
      <c r="B63" s="4" t="s">
        <v>52</v>
      </c>
    </row>
    <row r="64" ht="16" customHeight="1">
      <c r="B64" s="4" t="s">
        <v>53</v>
      </c>
    </row>
    <row r="65" ht="29" customHeight="1">
      <c r="B65" s="4" t="s">
        <v>54</v>
      </c>
    </row>
    <row r="66" ht="29" customHeight="1">
      <c r="B66" s="4" t="s">
        <v>55</v>
      </c>
    </row>
    <row r="67" ht="16" customHeight="1">
      <c r="B67" s="4" t="s">
        <v>56</v>
      </c>
    </row>
    <row r="68" ht="16" customHeight="1">
      <c r="B68" s="4" t="s">
        <v>57</v>
      </c>
    </row>
    <row r="69" ht="15" customHeight="1">
      <c r="B69" s="6" t="s">
        <v>58</v>
      </c>
    </row>
    <row r="70">
      <c r="B70" s="7" t="s">
        <v>59</v>
      </c>
    </row>
    <row r="71">
      <c r="B71" s="7" t="s">
        <v>60</v>
      </c>
    </row>
    <row r="72">
      <c r="B72" s="7" t="s">
        <v>61</v>
      </c>
    </row>
    <row r="73">
      <c r="B73" s="7" t="s">
        <v>62</v>
      </c>
    </row>
    <row r="74">
      <c r="B74" s="7" t="s">
        <v>63</v>
      </c>
    </row>
    <row r="75">
      <c r="B75" s="7" t="s">
        <v>64</v>
      </c>
    </row>
    <row r="77" ht="22" customHeight="1">
      <c r="B77" s="2" t="s">
        <v>65</v>
      </c>
      <c r="C77" s="3"/>
    </row>
    <row r="78" ht="16" customHeight="1">
      <c r="B78" s="4" t="s">
        <v>66</v>
      </c>
    </row>
    <row r="79" ht="16" customHeight="1">
      <c r="B79" s="4" t="s">
        <v>67</v>
      </c>
    </row>
    <row r="80" ht="16" customHeight="1">
      <c r="B80" s="4" t="s">
        <v>68</v>
      </c>
    </row>
    <row r="81" ht="16" customHeight="1">
      <c r="B81" s="4" t="s">
        <v>69</v>
      </c>
    </row>
    <row r="83" ht="8" customHeight="1">
      <c r="B83" s="14"/>
      <c r="C83" s="14"/>
    </row>
    <row r="84" ht="31" customHeight="1">
      <c r="B84" s="12" t="s">
        <v>70</v>
      </c>
      <c r="C84" s="14"/>
    </row>
    <row r="85" ht="18" customHeight="1">
      <c r="B85" s="12" t="s">
        <v>71</v>
      </c>
      <c r="C85" s="14"/>
    </row>
    <row r="86" ht="17" customHeight="1">
      <c r="B86" s="13" t="s">
        <v>72</v>
      </c>
      <c r="C86" s="14"/>
    </row>
    <row r="87" ht="17" customHeight="1">
      <c r="B87" s="13" t="s">
        <v>73</v>
      </c>
      <c r="C87" s="14"/>
    </row>
    <row r="88" ht="8" customHeight="1">
      <c r="B88" s="14"/>
      <c r="C88" s="14"/>
    </row>
    <row r="90" ht="22" customHeight="1">
      <c r="B90" s="2" t="s">
        <v>74</v>
      </c>
      <c r="C90" s="3"/>
    </row>
    <row r="91">
      <c r="B91" s="7" t="s">
        <v>75</v>
      </c>
    </row>
    <row r="92">
      <c r="B92" s="7" t="s">
        <v>76</v>
      </c>
    </row>
    <row r="94" ht="15" customHeight="1">
      <c r="B94" s="6" t="s">
        <v>77</v>
      </c>
    </row>
  </sheetData>
  <conditionalFormatting sqref="C32:C45">
    <cfRule type="expression" dxfId="0" priority="1">
      <formula>C32="Found"</formula>
    </cfRule>
  </conditionalFormatting>
  <conditionalFormatting sqref="C32:C45">
    <cfRule type="expression" dxfId="1" priority="2">
      <formula>C32="Not found"</formula>
    </cfRule>
  </conditionalFormatting>
  <hyperlinks>
    <hyperlink ref="B29" r:id="rId1"/>
    <hyperlink ref="B70" r:id="rId2"/>
    <hyperlink ref="B71" r:id="rId3"/>
    <hyperlink ref="B72" r:id="rId4"/>
    <hyperlink ref="B73" r:id="rId5"/>
    <hyperlink ref="B74" r:id="rId6"/>
    <hyperlink ref="B75" r:id="rId7"/>
    <hyperlink ref="B86" r:id="rId8"/>
    <hyperlink ref="B87" r:id="rId9"/>
    <hyperlink ref="B91" r:id="rId10"/>
    <hyperlink ref="B92" r:id="rId11"/>
  </hyperlinks>
  <pageMargins left="0.7" right="0.7" top="0.75" bottom="0.75" header="0.3" footer="0.3"/>
  <drawing r:id="rId12"/>
</worksheet>
</file>

<file path=xl/worksheets/sheet2.xml><?xml version="1.0" encoding="utf-8"?>
<worksheet xmlns="http://schemas.openxmlformats.org/spreadsheetml/2006/main" xmlns:r="http://schemas.openxmlformats.org/officeDocument/2006/relationships">
  <sheetPr>
    <tabColor rgb="FFF5B301"/>
  </sheetPr>
  <dimension ref="A1:A1"/>
  <sheetViews>
    <sheetView workbookViewId="0">
      <selection activeCell="A1" sqref="A1"/>
    </sheetView>
  </sheetViews>
  <sheetFormatPr defaultRowHeight="15"/>
  <cols>
    <col min="1" max="1" width="18"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1F9D55"/>
  </sheetPr>
  <dimension ref="A1:I2"/>
  <sheetViews>
    <sheetView workbookViewId="0">
      <pane ySplit="1" topLeftCell="A2" activePane="bottomLeft" state="frozen"/>
      <selection pane="bottomLeft" activeCell="A2" sqref="A2"/>
    </sheetView>
  </sheetViews>
  <sheetFormatPr defaultRowHeight="15"/>
  <cols>
    <col min="1" max="1" width="22" customWidth="1"/>
    <col min="2" max="2" width="22" customWidth="1"/>
    <col min="3" max="3" width="22" customWidth="1"/>
    <col min="4" max="4" width="40" customWidth="1"/>
    <col min="5" max="5" width="22" customWidth="1"/>
    <col min="6" max="6" width="22" customWidth="1"/>
    <col min="7" max="7" width="22" customWidth="1"/>
    <col min="8" max="8" width="22" customWidth="1"/>
    <col min="9" max="9" width="40" customWidth="1"/>
  </cols>
  <sheetData>
    <row r="1">
      <c r="A1" s="10" t="s">
        <v>78</v>
      </c>
      <c r="B1" s="10" t="s">
        <v>79</v>
      </c>
      <c r="C1" s="10" t="s">
        <v>80</v>
      </c>
      <c r="D1" s="10" t="s">
        <v>81</v>
      </c>
      <c r="E1" s="10" t="s">
        <v>82</v>
      </c>
      <c r="F1" s="10" t="s">
        <v>83</v>
      </c>
      <c r="G1" s="10" t="s">
        <v>84</v>
      </c>
      <c r="H1" s="10" t="s">
        <v>85</v>
      </c>
      <c r="I1" s="10" t="s">
        <v>86</v>
      </c>
    </row>
    <row r="2">
      <c r="A2" cm="1">
        <f t="array" ref="A2:A100001">IF('Start here'!$C$17=0,"",IFERROR(TRIM(LEFT(IFERROR(TRIM(SUBSTITUTE(SUBSTITUTE(OFFSET('Paste Stripe export here'!$A$1,1,MATCH("Name",'Paste Stripe export here'!$1:$1,0)-1,'Start here'!$C$17,1),CHAR(9)," "),_xlfn.UNICHAR(160)," ")),""),FIND(" ",IFERROR(TRIM(SUBSTITUTE(SUBSTITUTE(OFFSET('Paste Stripe export here'!$A$1,1,MATCH("Name",'Paste Stripe export here'!$1:$1,0)-1,'Start here'!$C$17,1),CHAR(9)," "),_xlfn.UNICHAR(160)," ")),""))-1)),IFERROR(TRIM(SUBSTITUTE(SUBSTITUTE(OFFSET('Paste Stripe export here'!$A$1,1,MATCH("Name",'Paste Stripe export here'!$1:$1,0)-1,'Start here'!$C$17,1),CHAR(9)," "),_xlfn.UNICHAR(160)," ")),"")))</f>
      </c>
      <c r="B2" cm="1">
        <f t="array" ref="B2:B100001">IF('Start here'!$C$17=0,"",IFERROR(TRIM(MID(IFERROR(TRIM(SUBSTITUTE(SUBSTITUTE(OFFSET('Paste Stripe export here'!$A$1,1,MATCH("Name",'Paste Stripe export here'!$1:$1,0)-1,'Start here'!$C$17,1),CHAR(9)," "),_xlfn.UNICHAR(160)," ")),""),FIND(" ",IFERROR(TRIM(SUBSTITUTE(SUBSTITUTE(OFFSET('Paste Stripe export here'!$A$1,1,MATCH("Name",'Paste Stripe export here'!$1:$1,0)-1,'Start here'!$C$17,1),CHAR(9)," "),_xlfn.UNICHAR(160)," ")),""))+1,32767)),""))</f>
      </c>
      <c r="C2" cm="1">
        <f t="array" ref="C2:C100001">IF('Start here'!$C$17=0,"",LOWER(IFERROR(TRIM(SUBSTITUTE(SUBSTITUTE(OFFSET('Paste Stripe export here'!$A$1,1,MATCH("Email",'Paste Stripe export here'!$1:$1,0)-1,'Start here'!$C$17,1),CHAR(9)," "),_xlfn.UNICHAR(160)," ")),"")))</f>
      </c>
      <c r="D2" cm="1">
        <f t="array" ref="D2:D100001">IF('Start here'!$C$17=0,"",MID(IF(IFERROR(TRIM(SUBSTITUTE(SUBSTITUTE(OFFSET('Paste Stripe export here'!$A$1,1,MATCH("Address Line1",'Paste Stripe export here'!$1:$1,0)-1,'Start here'!$C$17,1),CHAR(9)," "),_xlfn.UNICHAR(160)," ")),"")&lt;&gt;"",", "&amp;IFERROR(TRIM(SUBSTITUTE(SUBSTITUTE(OFFSET('Paste Stripe export here'!$A$1,1,MATCH("Address Line1",'Paste Stripe export here'!$1:$1,0)-1,'Start here'!$C$17,1),CHAR(9)," "),_xlfn.UNICHAR(160)," ")),""),"")&amp;IF(IFERROR(TRIM(SUBSTITUTE(SUBSTITUTE(OFFSET('Paste Stripe export here'!$A$1,1,MATCH("Address Line2",'Paste Stripe export here'!$1:$1,0)-1,'Start here'!$C$17,1),CHAR(9)," "),_xlfn.UNICHAR(160)," ")),"")&lt;&gt;"",", "&amp;IFERROR(TRIM(SUBSTITUTE(SUBSTITUTE(OFFSET('Paste Stripe export here'!$A$1,1,MATCH("Address Line2",'Paste Stripe export here'!$1:$1,0)-1,'Start here'!$C$17,1),CHAR(9)," "),_xlfn.UNICHAR(160)," ")),""),""),3,32767))</f>
      </c>
      <c r="E2" cm="1">
        <f t="array" ref="E2:E100001">IF('Start here'!$C$17=0,"",IFERROR(TRIM(SUBSTITUTE(SUBSTITUTE(OFFSET('Paste Stripe export here'!$A$1,1,MATCH("Address City",'Paste Stripe export here'!$1:$1,0)-1,'Start here'!$C$17,1),CHAR(9)," "),_xlfn.UNICHAR(160)," ")),""))</f>
      </c>
      <c r="F2" cm="1">
        <f t="array" ref="F2:F100001">IF('Start here'!$C$17=0,"",IFERROR(TRIM(SUBSTITUTE(SUBSTITUTE(OFFSET('Paste Stripe export here'!$A$1,1,MATCH("Address State",'Paste Stripe export here'!$1:$1,0)-1,'Start here'!$C$17,1),CHAR(9)," "),_xlfn.UNICHAR(160)," ")),""))</f>
      </c>
      <c r="G2" cm="1">
        <f t="array" ref="G2:G100001">IF('Start here'!$C$17=0,"",IFERROR(TRIM(SUBSTITUTE(SUBSTITUTE(OFFSET('Paste Stripe export here'!$A$1,1,MATCH("Address Postal Code",'Paste Stripe export here'!$1:$1,0)-1,'Start here'!$C$17,1),CHAR(9)," "),_xlfn.UNICHAR(160)," ")),""))</f>
      </c>
      <c r="H2" cm="1">
        <f t="array" ref="H2:H100001">IF('Start here'!$C$17=0,"",IFERROR(TRIM(SUBSTITUTE(SUBSTITUTE(OFFSET('Paste Stripe export here'!$A$1,1,MATCH("Address Country",'Paste Stripe export here'!$1:$1,0)-1,'Start here'!$C$17,1),CHAR(9)," "),_xlfn.UNICHAR(160)," ")),""))</f>
      </c>
      <c r="I2" cm="1">
        <f t="array" ref="I2:I100001">IF('Start here'!$C$17=0,"",MID(IF(IFERROR(TRIM(SUBSTITUTE(SUBSTITUTE(OFFSET('Paste Stripe export here'!$A$1,1,MATCH("Description",'Paste Stripe export here'!$1:$1,0)-1,'Start here'!$C$17,1),CHAR(9)," "),_xlfn.UNICHAR(160)," ")),"")&lt;&gt;""," | Stripe note: "&amp;IFERROR(TRIM(SUBSTITUTE(SUBSTITUTE(OFFSET('Paste Stripe export here'!$A$1,1,MATCH("Description",'Paste Stripe export here'!$1:$1,0)-1,'Start here'!$C$17,1),CHAR(9)," "),_xlfn.UNICHAR(160)," ")),""),"")&amp;IF(IFERROR(TRIM(SUBSTITUTE(SUBSTITUTE(OFFSET('Paste Stripe export here'!$A$1,1,MATCH("Total Spend",'Paste Stripe export here'!$1:$1,0)-1,'Start here'!$C$17,1),CHAR(9)," "),_xlfn.UNICHAR(160)," ")),"")&lt;&gt;""," | Total spend: "&amp;IFERROR(TRIM(SUBSTITUTE(SUBSTITUTE(OFFSET('Paste Stripe export here'!$A$1,1,MATCH("Total Spend",'Paste Stripe export here'!$1:$1,0)-1,'Start here'!$C$17,1),CHAR(9)," "),_xlfn.UNICHAR(160)," ")),""),"")&amp;IF(IFERROR(TRIM(SUBSTITUTE(SUBSTITUTE(OFFSET('Paste Stripe export here'!$A$1,1,MATCH("Payment Count",'Paste Stripe export here'!$1:$1,0)-1,'Start here'!$C$17,1),CHAR(9)," "),_xlfn.UNICHAR(160)," ")),"")&lt;&gt;""," | Payments: "&amp;IFERROR(TRIM(SUBSTITUTE(SUBSTITUTE(OFFSET('Paste Stripe export here'!$A$1,1,MATCH("Payment Count",'Paste Stripe export here'!$1:$1,0)-1,'Start here'!$C$17,1),CHAR(9)," "),_xlfn.UNICHAR(160)," ")),""),"")&amp;IF(IFERROR(IF(ISNUMBER(OFFSET('Paste Stripe export here'!$A$1,1,MATCH("Created (UTC)",'Paste Stripe export here'!$1:$1,0)-1,'Start here'!$C$17,1)),IF(OFFSET('Paste Stripe export here'!$A$1,1,MATCH("Created (UTC)",'Paste Stripe export here'!$1:$1,0)-1,'Start here'!$C$17,1)&lt;2958466,YEAR(OFFSET('Paste Stripe export here'!$A$1,1,MATCH("Created (UTC)",'Paste Stripe export here'!$1:$1,0)-1,'Start here'!$C$17,1))&amp;"-"&amp;RIGHT("0"&amp;MONTH(OFFSET('Paste Stripe export here'!$A$1,1,MATCH("Created (UTC)",'Paste Stripe export here'!$1:$1,0)-1,'Start here'!$C$17,1)),2)&amp;"-"&amp;RIGHT("0"&amp;DAY(OFFSET('Paste Stripe export here'!$A$1,1,MATCH("Created (UTC)",'Paste Stripe export here'!$1:$1,0)-1,'Start here'!$C$17,1)),2)&amp;IF(MOD(OFFSET('Paste Stripe export here'!$A$1,1,MATCH("Created (UTC)",'Paste Stripe export here'!$1:$1,0)-1,'Start here'!$C$17,1),1)&gt;0," "&amp;RIGHT("0"&amp;HOUR(OFFSET('Paste Stripe export here'!$A$1,1,MATCH("Created (UTC)",'Paste Stripe export here'!$1:$1,0)-1,'Start here'!$C$17,1)),2)&amp;":"&amp;RIGHT("0"&amp;MINUTE(OFFSET('Paste Stripe export here'!$A$1,1,MATCH("Created (UTC)",'Paste Stripe export here'!$1:$1,0)-1,'Start here'!$C$17,1)),2)&amp;":"&amp;RIGHT("0"&amp;SECOND(OFFSET('Paste Stripe export here'!$A$1,1,MATCH("Created (UTC)",'Paste Stripe export here'!$1:$1,0)-1,'Start here'!$C$17,1)),2),""),TRIM(OFFSET('Paste Stripe export here'!$A$1,1,MATCH("Created (UTC)",'Paste Stripe export here'!$1:$1,0)-1,'Start here'!$C$17,1))),TRIM(SUBSTITUTE(SUBSTITUTE(OFFSET('Paste Stripe export here'!$A$1,1,MATCH("Created (UTC)",'Paste Stripe export here'!$1:$1,0)-1,'Start here'!$C$17,1),CHAR(9)," "),_xlfn.UNICHAR(160)," "))),"")&lt;&gt;""," | Stripe created: "&amp;IFERROR(IF(ISNUMBER(OFFSET('Paste Stripe export here'!$A$1,1,MATCH("Created (UTC)",'Paste Stripe export here'!$1:$1,0)-1,'Start here'!$C$17,1)),IF(OFFSET('Paste Stripe export here'!$A$1,1,MATCH("Created (UTC)",'Paste Stripe export here'!$1:$1,0)-1,'Start here'!$C$17,1)&lt;2958466,YEAR(OFFSET('Paste Stripe export here'!$A$1,1,MATCH("Created (UTC)",'Paste Stripe export here'!$1:$1,0)-1,'Start here'!$C$17,1))&amp;"-"&amp;RIGHT("0"&amp;MONTH(OFFSET('Paste Stripe export here'!$A$1,1,MATCH("Created (UTC)",'Paste Stripe export here'!$1:$1,0)-1,'Start here'!$C$17,1)),2)&amp;"-"&amp;RIGHT("0"&amp;DAY(OFFSET('Paste Stripe export here'!$A$1,1,MATCH("Created (UTC)",'Paste Stripe export here'!$1:$1,0)-1,'Start here'!$C$17,1)),2)&amp;IF(MOD(OFFSET('Paste Stripe export here'!$A$1,1,MATCH("Created (UTC)",'Paste Stripe export here'!$1:$1,0)-1,'Start here'!$C$17,1),1)&gt;0," "&amp;RIGHT("0"&amp;HOUR(OFFSET('Paste Stripe export here'!$A$1,1,MATCH("Created (UTC)",'Paste Stripe export here'!$1:$1,0)-1,'Start here'!$C$17,1)),2)&amp;":"&amp;RIGHT("0"&amp;MINUTE(OFFSET('Paste Stripe export here'!$A$1,1,MATCH("Created (UTC)",'Paste Stripe export here'!$1:$1,0)-1,'Start here'!$C$17,1)),2)&amp;":"&amp;RIGHT("0"&amp;SECOND(OFFSET('Paste Stripe export here'!$A$1,1,MATCH("Created (UTC)",'Paste Stripe export here'!$1:$1,0)-1,'Start here'!$C$17,1)),2),""),TRIM(OFFSET('Paste Stripe export here'!$A$1,1,MATCH("Created (UTC)",'Paste Stripe export here'!$1:$1,0)-1,'Start here'!$C$17,1))),TRIM(SUBSTITUTE(SUBSTITUTE(OFFSET('Paste Stripe export here'!$A$1,1,MATCH("Created (UTC)",'Paste Stripe export here'!$1:$1,0)-1,'Start here'!$C$17,1),CHAR(9)," "),_xlfn.UNICHAR(160)," "))),""),"")&amp;IF(IFERROR(TRIM(SUBSTITUTE(SUBSTITUTE(OFFSET('Paste Stripe export here'!$A$1,1,MATCH("ID",'Paste Stripe export here'!$1:$1,0)-1,'Start here'!$C$17,1),CHAR(9)," "),_xlfn.UNICHAR(160)," ")),"")&lt;&gt;""," | Stripe ID: "&amp;IFERROR(TRIM(SUBSTITUTE(SUBSTITUTE(OFFSET('Paste Stripe export here'!$A$1,1,MATCH("ID",'Paste Stripe export here'!$1:$1,0)-1,'Start here'!$C$17,1),CHAR(9)," "),_xlfn.UNICHAR(160)," ")),""),""),4,32767))</f>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Operelio</Application>
  <DocSecurity>0</DocSecurity>
  <ScaleCrop>false</ScaleCrop>
  <HeadingPairs>
    <vt:vector size="2" baseType="variant">
      <vt:variant>
        <vt:lpstr>Worksheets</vt:lpstr>
      </vt:variant>
      <vt:variant>
        <vt:i4>3</vt:i4>
      </vt:variant>
    </vt:vector>
  </HeadingPairs>
  <TitlesOfParts>
    <vt:vector size="3" baseType="lpstr">
      <vt:lpstr>Start here</vt:lpstr>
      <vt:lpstr>Paste Stripe export here</vt:lpstr>
      <vt:lpstr>Zoho Leads import</vt:lpstr>
    </vt:vector>
  </TitlesOfParts>
  <Company>Operelio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Stripe to Zoho Leads import template</dc:title>
  <dc:subject>Free Excel template: paste a Stripe export and get a Zoho Leads import file</dc:subject>
  <dc:creator>Operelio</dc:creator>
  <cp:keywords>Stripe, Zoho Leads, Stripe to Zoho Leads, import template, Excel template, CSV import, field mapping</cp:keywords>
  <dc:description>Map your Stripe customer export to Zoho Leads fields. It fills 9 Zoho Leads fields from 13 Stripe columns, with the same rules as https://operelio.com/templates/stripe-zoho-leads.</dc:description>
  <cp:lastModifiedBy>Operelio</cp:lastModifiedBy>
  <cp:category>CRM import template</cp:category>
  <dcterms:created xsi:type="dcterms:W3CDTF">2026-10-03T00:00:00Z</dcterms:created>
  <dcterms:modified xsi:type="dcterms:W3CDTF">2026-10-03T00:00:00Z</dcterms:modified>
</cp:coreProperties>
</file>