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hopify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<sst xmlns="http://schemas.openxmlformats.org/spreadsheetml/2006/main" count="87" uniqueCount="87">
  <si>
    <t>Shopify to Freshsales import template</t>
  </si>
  <si>
    <t>Paste your Shopify export in, and get a file Freshsales can import. Free from Operelio.</t>
  </si>
  <si>
    <t>Get this into Freshsales first time</t>
  </si>
  <si>
    <t>1.  Open your Shopify export and select everything: press Ctrl+A twice (Cmd+A twice on a Mac), so a blank row doesn't cut the selection short. Copy it. How to get the export is further down.</t>
  </si>
  <si>
    <t>2.  Go to the "Paste Shopify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</si>
  <si>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</si>
  <si>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</si>
  <si>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Shopify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</si>
  <si>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</si>
  <si>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</si>
  <si>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</si>
  <si>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</si>
  <si>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</si>
  <si>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</si>
  <si>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</si>
  <si>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</si>
  <si>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Shopify</t>
  </si>
  <si>
    <t>1.  From your Shopify admin, go to Customers and click Export.</t>
  </si>
  <si>
    <t>2.  Choose the current page, all customers, selected customers or those matching your filters.</t>
  </si>
  <si>
    <t>3.  Optionally include customer tags or metafields.</t>
  </si>
  <si>
    <t>4.  Choose the CSV for spreadsheet programs, or Plain CSV file.</t>
  </si>
  <si>
    <t>5.  Click Export customers.</t>
  </si>
  <si>
    <r>
      <rPr>
        <b/>
        <sz val="9"/>
        <color rgb="FF0F172A"/>
        <rFont val="Arial"/>
        <family val="2"/>
      </rPr>
      <t xml:space="preserve">File: </t>
    </r>
    <r>
      <rPr>
        <sz val="9"/>
        <color rgb="FF64748B"/>
        <rFont val="Arial"/>
        <family val="2"/>
      </rPr>
      <t>CSV.</t>
    </r>
  </si>
  <si>
    <t>Exports of more than 50 customers are emailed to you rather than downloaded.</t>
  </si>
  <si>
    <t>Shopify: Importing and exporting customer lists</t>
  </si>
  <si>
    <t>The Shopify columns this template reads</t>
  </si>
  <si>
    <t>First Name  →  First Name</t>
  </si>
  <si>
    <t>Last Name  →  Last Name</t>
  </si>
  <si>
    <t>Email  →  Email</t>
  </si>
  <si>
    <t>Phone  →  Mobile Number</t>
  </si>
  <si>
    <t>Company  →  Company Name</t>
  </si>
  <si>
    <t>Address1  →  Address</t>
  </si>
  <si>
    <t>City  →  City</t>
  </si>
  <si>
    <t>Province  →  State</t>
  </si>
  <si>
    <t>Zip  →  Zip Code</t>
  </si>
  <si>
    <t>Country  →  Country</t>
  </si>
  <si>
    <t>Note  →  Description</t>
  </si>
  <si>
    <t>Total Spent  →  Description</t>
  </si>
  <si>
    <t>Total Orders  →  Description</t>
  </si>
  <si>
    <t>Tags  →  Description</t>
  </si>
  <si>
    <t>A column marked Not found leaves its part blank. If your export names it differently, rename that header on the paste tab to the name shown here.</t>
  </si>
  <si>
    <t>Before you import into Freshsales</t>
  </si>
  <si>
    <r>
      <rPr>
        <b/>
        <sz val="10"/>
        <color rgb="FF0F172A"/>
        <rFont val="Arial"/>
        <family val="2"/>
      </rPr>
      <t xml:space="preserve">Last Name: </t>
    </r>
    <r>
      <rPr>
        <sz val="10"/>
        <color rgb="FF334155"/>
        <rFont val="Arial"/>
        <family val="2"/>
      </rPr>
      <t>Freshsales requires Last Name on every contact. Shopify customer exports ship a Last Name column on every row from the checkout form, so this is reliably populated; the caveat is single-name guest checkouts. Fill in the blank Last Name cells in the saved CSV, or remove those rows, before you import. The count at the top shows how many there are.</t>
    </r>
  </si>
  <si>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</si>
  <si>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</si>
  <si>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</si>
  <si>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</si>
  <si>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</si>
  <si>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</si>
  <si>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</si>
  <si>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</si>
  <si>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</si>
  <si>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</si>
  <si>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</si>
  <si>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</si>
  <si>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</si>
  <si>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</si>
  <si>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</si>
  <si>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</si>
  <si>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</si>
  <si>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</si>
  <si>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</si>
  <si>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</si>
  <si>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</si>
  <si>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</si>
  <si>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</si>
  <si>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</si>
  <si>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</si>
  <si>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</si>
  <si>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</si>
  <si>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</si>
  <si>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</si>
  <si>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</si>
  <si>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</si>
  <si>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</si>
  <si>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</si>
  <si>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</si>
  <si>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</si>
  <si>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</si>
  <si>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mobile_number</t>
  </si>
  <si>
    <t>company_name</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</si>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</sst>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hopify.com/en/manual/customers/import-export-customers"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shopify-freshsales-contacts&amp;utm_source=excel_template&amp;utm_medium=file&amp;utm_campaign=shopify-freshsales-contacts&amp;utm_content=signup" TargetMode="External"/><Relationship Id="rId7" Type="http://schemas.openxmlformats.org/officeDocument/2006/relationships/hyperlink" Target="https://operelio.com/templates/shopify-freshsales-contacts?utm_source=excel_template&amp;utm_medium=file&amp;utm_campaign=shopify-freshsales-contacts&amp;utm_content=template_page" TargetMode="External"/><Relationship Id="rId8" Type="http://schemas.openxmlformats.org/officeDocument/2006/relationships/hyperlink" Target="https://operelio.com/templates/freshsales?utm_source=excel_template&amp;utm_medium=file&amp;utm_campaign=shopify-freshsales-contacts&amp;utm_content=crm_hub" TargetMode="External"/><Relationship Id="rId9" Type="http://schemas.openxmlformats.org/officeDocument/2006/relationships/hyperlink" Target="https://operelio.com/templates/crm-import-limits?utm_source=excel_template&amp;utm_medium=file&amp;utm_campaign=shopify-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Shopify export here'!$A$2:$ZZ$100001,0,MATCH("First Name",'Paste Shopify export here'!$1:$1,0)),CHAR(9)," "),_xlfn.UNICHAR(160)," ")))&gt;0),ROW('Paste Shopify export here'!$A$2:$A$100001)-1),0),IFERROR(LOOKUP(2,1/(LEN(TRIM(SUBSTITUTE(SUBSTITUTE(INDEX('Paste Shopify export here'!$A$2:$ZZ$100001,0,MATCH("Last Name",'Paste Shopify export here'!$1:$1,0)),CHAR(9)," "),_xlfn.UNICHAR(160)," ")))&gt;0),ROW('Paste Shopify export here'!$A$2:$A$100001)-1),0),IFERROR(LOOKUP(2,1/(LEN(TRIM(SUBSTITUTE(SUBSTITUTE(INDEX('Paste Shopify export here'!$A$2:$ZZ$100001,0,MATCH("Email",'Paste Shopify export here'!$1:$1,0)),CHAR(9)," "),_xlfn.UNICHAR(160)," ")))&gt;0),ROW('Paste Shopify export here'!$A$2:$A$100001)-1),0),IFERROR(LOOKUP(2,1/(LEN(TRIM(SUBSTITUTE(SUBSTITUTE(INDEX('Paste Shopify export here'!$A$2:$ZZ$100001,0,MATCH("Phone",'Paste Shopify export here'!$1:$1,0)),CHAR(9)," "),_xlfn.UNICHAR(160)," ")))&gt;0),ROW('Paste Shopify export here'!$A$2:$A$100001)-1),0),IFERROR(LOOKUP(2,1/(LEN(TRIM(SUBSTITUTE(SUBSTITUTE(INDEX('Paste Shopify export here'!$A$2:$ZZ$100001,0,MATCH("Company",'Paste Shopify export here'!$1:$1,0)),CHAR(9)," "),_xlfn.UNICHAR(160)," ")))&gt;0),ROW('Paste Shopify export here'!$A$2:$A$100001)-1),0),IFERROR(LOOKUP(2,1/(LEN(TRIM(SUBSTITUTE(SUBSTITUTE(INDEX('Paste Shopify export here'!$A$2:$ZZ$100001,0,MATCH("Address1",'Paste Shopify export here'!$1:$1,0)),CHAR(9)," "),_xlfn.UNICHAR(160)," ")))&gt;0),ROW('Paste Shopify export here'!$A$2:$A$100001)-1),0),IFERROR(LOOKUP(2,1/(LEN(TRIM(SUBSTITUTE(SUBSTITUTE(INDEX('Paste Shopify export here'!$A$2:$ZZ$100001,0,MATCH("City",'Paste Shopify export here'!$1:$1,0)),CHAR(9)," "),_xlfn.UNICHAR(160)," ")))&gt;0),ROW('Paste Shopify export here'!$A$2:$A$100001)-1),0),IFERROR(LOOKUP(2,1/(LEN(TRIM(SUBSTITUTE(SUBSTITUTE(INDEX('Paste Shopify export here'!$A$2:$ZZ$100001,0,MATCH("Province",'Paste Shopify export here'!$1:$1,0)),CHAR(9)," "),_xlfn.UNICHAR(160)," ")))&gt;0),ROW('Paste Shopify export here'!$A$2:$A$100001)-1),0),IFERROR(LOOKUP(2,1/(LEN(TRIM(SUBSTITUTE(SUBSTITUTE(INDEX('Paste Shopify export here'!$A$2:$ZZ$100001,0,MATCH("Zip",'Paste Shopify export here'!$1:$1,0)),CHAR(9)," "),_xlfn.UNICHAR(160)," ")))&gt;0),ROW('Paste Shopify export here'!$A$2:$A$100001)-1),0),IFERROR(LOOKUP(2,1/(LEN(TRIM(SUBSTITUTE(SUBSTITUTE(INDEX('Paste Shopify export here'!$A$2:$ZZ$100001,0,MATCH("Country",'Paste Shopify export here'!$1:$1,0)),CHAR(9)," "),_xlfn.UNICHAR(160)," ")))&gt;0),ROW('Paste Shopify export here'!$A$2:$A$100001)-1),0),IFERROR(LOOKUP(2,1/(LEN(TRIM(SUBSTITUTE(SUBSTITUTE(INDEX('Paste Shopify export here'!$A$2:$ZZ$100001,0,MATCH("Note",'Paste Shopify export here'!$1:$1,0)),CHAR(9)," "),_xlfn.UNICHAR(160)," ")))&gt;0),ROW('Paste Shopify export here'!$A$2:$A$100001)-1),0),IFERROR(LOOKUP(2,1/(LEN(TRIM(SUBSTITUTE(SUBSTITUTE(INDEX('Paste Shopify export here'!$A$2:$ZZ$100001,0,MATCH("Total Spent",'Paste Shopify export here'!$1:$1,0)),CHAR(9)," "),_xlfn.UNICHAR(160)," ")))&gt;0),ROW('Paste Shopify export here'!$A$2:$A$100001)-1),0),IFERROR(LOOKUP(2,1/(LEN(TRIM(SUBSTITUTE(SUBSTITUTE(INDEX('Paste Shopify export here'!$A$2:$ZZ$100001,0,MATCH("Total Orders",'Paste Shopify export here'!$1:$1,0)),CHAR(9)," "),_xlfn.UNICHAR(160)," ")))&gt;0),ROW('Paste Shopify export here'!$A$2:$A$100001)-1),0),IFERROR(LOOKUP(2,1/(LEN(TRIM(SUBSTITUTE(SUBSTITUTE(INDEX('Paste Shopify export here'!$A$2:$ZZ$100001,0,MATCH("Tags",'Paste Shopify export here'!$1:$1,0)),CHAR(9)," "),_xlfn.UNICHAR(160)," ")))&gt;0),ROW('Paste Shopify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Shopify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15" customHeight="1">
      <c r="B29" s="6" t="s">
        <v>22</v>
      </c>
    </row>
    <row r="30" ht="15" customHeight="1">
      <c r="B30" s="6" t="s">
        <v>23</v>
      </c>
    </row>
    <row r="31">
      <c r="B31" s="7" t="s">
        <v>24</v>
      </c>
    </row>
    <row r="33" ht="22" customHeight="1">
      <c r="B33" s="2" t="s">
        <v>25</v>
      </c>
      <c r="C33" s="3"/>
    </row>
    <row r="34">
      <c r="B34" s="4" t="s">
        <v>26</v>
      </c>
      <c r="C34" s="15" t="str">
        <f>IF(COUNTA('Paste Shopify export here'!$1:$1)=0,"Waiting for your paste",IF(ISNUMBER(MATCH("First Name",'Paste Shopify export here'!$1:$1,0)),"Found","Not found"))</f>
      </c>
    </row>
    <row r="35">
      <c r="B35" s="4" t="s">
        <v>27</v>
      </c>
      <c r="C35" s="15" t="str">
        <f>IF(COUNTA('Paste Shopify export here'!$1:$1)=0,"Waiting for your paste",IF(ISNUMBER(MATCH("Last Name",'Paste Shopify export here'!$1:$1,0)),"Found","Not found"))</f>
      </c>
    </row>
    <row r="36">
      <c r="B36" s="4" t="s">
        <v>28</v>
      </c>
      <c r="C36" s="15" t="str">
        <f>IF(COUNTA('Paste Shopify export here'!$1:$1)=0,"Waiting for your paste",IF(ISNUMBER(MATCH("Email",'Paste Shopify export here'!$1:$1,0)),"Found","Not found"))</f>
      </c>
    </row>
    <row r="37">
      <c r="B37" s="4" t="s">
        <v>29</v>
      </c>
      <c r="C37" s="15" t="str">
        <f>IF(COUNTA('Paste Shopify export here'!$1:$1)=0,"Waiting for your paste",IF(ISNUMBER(MATCH("Phone",'Paste Shopify export here'!$1:$1,0)),"Found","Not found"))</f>
      </c>
    </row>
    <row r="38">
      <c r="B38" s="4" t="s">
        <v>30</v>
      </c>
      <c r="C38" s="15" t="str">
        <f>IF(COUNTA('Paste Shopify export here'!$1:$1)=0,"Waiting for your paste",IF(ISNUMBER(MATCH("Company",'Paste Shopify export here'!$1:$1,0)),"Found","Not found"))</f>
      </c>
    </row>
    <row r="39">
      <c r="B39" s="4" t="s">
        <v>31</v>
      </c>
      <c r="C39" s="15" t="str">
        <f>IF(COUNTA('Paste Shopify export here'!$1:$1)=0,"Waiting for your paste",IF(ISNUMBER(MATCH("Address1",'Paste Shopify export here'!$1:$1,0)),"Found","Not found"))</f>
      </c>
    </row>
    <row r="40">
      <c r="B40" s="4" t="s">
        <v>32</v>
      </c>
      <c r="C40" s="15" t="str">
        <f>IF(COUNTA('Paste Shopify export here'!$1:$1)=0,"Waiting for your paste",IF(ISNUMBER(MATCH("City",'Paste Shopify export here'!$1:$1,0)),"Found","Not found"))</f>
      </c>
    </row>
    <row r="41">
      <c r="B41" s="4" t="s">
        <v>33</v>
      </c>
      <c r="C41" s="15" t="str">
        <f>IF(COUNTA('Paste Shopify export here'!$1:$1)=0,"Waiting for your paste",IF(ISNUMBER(MATCH("Province",'Paste Shopify export here'!$1:$1,0)),"Found","Not found"))</f>
      </c>
    </row>
    <row r="42">
      <c r="B42" s="4" t="s">
        <v>34</v>
      </c>
      <c r="C42" s="15" t="str">
        <f>IF(COUNTA('Paste Shopify export here'!$1:$1)=0,"Waiting for your paste",IF(ISNUMBER(MATCH("Zip",'Paste Shopify export here'!$1:$1,0)),"Found","Not found"))</f>
      </c>
    </row>
    <row r="43">
      <c r="B43" s="4" t="s">
        <v>35</v>
      </c>
      <c r="C43" s="15" t="str">
        <f>IF(COUNTA('Paste Shopify export here'!$1:$1)=0,"Waiting for your paste",IF(ISNUMBER(MATCH("Country",'Paste Shopify export here'!$1:$1,0)),"Found","Not found"))</f>
      </c>
    </row>
    <row r="44">
      <c r="B44" s="4" t="s">
        <v>36</v>
      </c>
      <c r="C44" s="15" t="str">
        <f>IF(COUNTA('Paste Shopify export here'!$1:$1)=0,"Waiting for your paste",IF(ISNUMBER(MATCH("Note",'Paste Shopify export here'!$1:$1,0)),"Found","Not found"))</f>
      </c>
    </row>
    <row r="45">
      <c r="B45" s="4" t="s">
        <v>37</v>
      </c>
      <c r="C45" s="15" t="str">
        <f>IF(COUNTA('Paste Shopify export here'!$1:$1)=0,"Waiting for your paste",IF(ISNUMBER(MATCH("Total Spent",'Paste Shopify export here'!$1:$1,0)),"Found","Not found"))</f>
      </c>
    </row>
    <row r="46">
      <c r="B46" s="4" t="s">
        <v>38</v>
      </c>
      <c r="C46" s="15" t="str">
        <f>IF(COUNTA('Paste Shopify export here'!$1:$1)=0,"Waiting for your paste",IF(ISNUMBER(MATCH("Total Orders",'Paste Shopify export here'!$1:$1,0)),"Found","Not found"))</f>
      </c>
    </row>
    <row r="47">
      <c r="B47" s="4" t="s">
        <v>39</v>
      </c>
      <c r="C47" s="15" t="str">
        <f>IF(COUNTA('Paste Shopify export here'!$1:$1)=0,"Waiting for your paste",IF(ISNUMBER(MATCH("Tags",'Paste Shopify export here'!$1:$1,0)),"Found","Not found"))</f>
      </c>
    </row>
    <row r="48" ht="27" customHeight="1">
      <c r="B48" s="6" t="s">
        <v>40</v>
      </c>
    </row>
    <row r="50" ht="22" customHeight="1">
      <c r="B50" s="2" t="s">
        <v>41</v>
      </c>
      <c r="C50" s="3"/>
    </row>
    <row r="51" ht="55" customHeight="1">
      <c r="B51" s="4" t="s">
        <v>42</v>
      </c>
    </row>
    <row r="53" ht="22" customHeight="1">
      <c r="B53" s="2" t="s">
        <v>43</v>
      </c>
      <c r="C53" s="3"/>
    </row>
    <row r="54" ht="16"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1" ht="16" customHeight="1">
      <c r="B61" s="4" t="s">
        <v>50</v>
      </c>
    </row>
    <row r="62" ht="29" customHeight="1">
      <c r="B62" s="4" t="s">
        <v>51</v>
      </c>
    </row>
    <row r="63" ht="16" customHeight="1">
      <c r="B63" s="4" t="s">
        <v>52</v>
      </c>
    </row>
    <row r="64" ht="16" customHeight="1">
      <c r="B64" s="4" t="s">
        <v>53</v>
      </c>
    </row>
    <row r="65" ht="16" customHeight="1">
      <c r="B65" s="4" t="s">
        <v>54</v>
      </c>
    </row>
    <row r="66" ht="16" customHeight="1">
      <c r="B66" s="4" t="s">
        <v>55</v>
      </c>
    </row>
    <row r="67" ht="29" customHeight="1">
      <c r="B67" s="4" t="s">
        <v>56</v>
      </c>
    </row>
    <row r="68" ht="15" customHeight="1">
      <c r="B68" s="6" t="s">
        <v>57</v>
      </c>
    </row>
    <row r="69">
      <c r="B69" s="7" t="s">
        <v>58</v>
      </c>
    </row>
    <row r="70">
      <c r="B70" s="7" t="s">
        <v>59</v>
      </c>
    </row>
    <row r="71">
      <c r="B71" s="7" t="s">
        <v>60</v>
      </c>
    </row>
    <row r="72">
      <c r="B72" s="7" t="s">
        <v>61</v>
      </c>
    </row>
    <row r="74" ht="22" customHeight="1">
      <c r="B74" s="2" t="s">
        <v>62</v>
      </c>
      <c r="C74" s="3"/>
    </row>
    <row r="75" ht="16" customHeight="1">
      <c r="B75" s="4" t="s">
        <v>63</v>
      </c>
    </row>
    <row r="76" ht="16" customHeight="1">
      <c r="B76" s="4" t="s">
        <v>64</v>
      </c>
    </row>
    <row r="77" ht="16" customHeight="1">
      <c r="B77" s="4" t="s">
        <v>65</v>
      </c>
    </row>
    <row r="78" ht="16" customHeight="1">
      <c r="B78" s="4" t="s">
        <v>66</v>
      </c>
    </row>
    <row r="79" ht="16" customHeight="1">
      <c r="B79" s="4" t="s">
        <v>67</v>
      </c>
    </row>
    <row r="81" ht="8" customHeight="1">
      <c r="B81" s="14"/>
      <c r="C81" s="14"/>
    </row>
    <row r="82" ht="31" customHeight="1">
      <c r="B82" s="12" t="s">
        <v>68</v>
      </c>
      <c r="C82" s="14"/>
    </row>
    <row r="83" ht="18" customHeight="1">
      <c r="B83" s="12" t="s">
        <v>69</v>
      </c>
      <c r="C83" s="14"/>
    </row>
    <row r="84" ht="17" customHeight="1">
      <c r="B84" s="13" t="s">
        <v>70</v>
      </c>
      <c r="C84" s="14"/>
    </row>
    <row r="85" ht="17" customHeight="1">
      <c r="B85" s="13" t="s">
        <v>71</v>
      </c>
      <c r="C85" s="14"/>
    </row>
    <row r="86" ht="8" customHeight="1">
      <c r="B86" s="14"/>
      <c r="C86" s="14"/>
    </row>
    <row r="88" ht="22" customHeight="1">
      <c r="B88" s="2" t="s">
        <v>72</v>
      </c>
      <c r="C88" s="3"/>
    </row>
    <row r="89">
      <c r="B89" s="7" t="s">
        <v>73</v>
      </c>
    </row>
    <row r="90">
      <c r="B90" s="7" t="s">
        <v>74</v>
      </c>
    </row>
    <row r="92" ht="15" customHeight="1">
      <c r="B92" s="6" t="s">
        <v>75</v>
      </c>
    </row>
  </sheetData>
  <conditionalFormatting sqref="C34:C47">
    <cfRule type="expression" dxfId="0" priority="1">
      <formula>C34="Found"</formula>
    </cfRule>
  </conditionalFormatting>
  <conditionalFormatting sqref="C34:C47">
    <cfRule type="expression" dxfId="1" priority="2">
      <formula>C34="Not found"</formula>
    </cfRule>
  </conditionalFormatting>
  <hyperlinks>
    <hyperlink ref="B31" r:id="rId1"/>
    <hyperlink ref="B69" r:id="rId2"/>
    <hyperlink ref="B70" r:id="rId3"/>
    <hyperlink ref="B71" r:id="rId4"/>
    <hyperlink ref="B72" r:id="rId5"/>
    <hyperlink ref="B84" r:id="rId6"/>
    <hyperlink ref="B85" r:id="rId7"/>
    <hyperlink ref="B89" r:id="rId8"/>
    <hyperlink ref="B90"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76</v>
      </c>
      <c r="B1" s="10" t="s">
        <v>77</v>
      </c>
      <c r="C1" s="10" t="s">
        <v>78</v>
      </c>
      <c r="D1" s="10" t="s">
        <v>79</v>
      </c>
      <c r="E1" s="10" t="s">
        <v>80</v>
      </c>
      <c r="F1" s="10" t="s">
        <v>81</v>
      </c>
      <c r="G1" s="10" t="s">
        <v>82</v>
      </c>
      <c r="H1" s="10" t="s">
        <v>83</v>
      </c>
      <c r="I1" s="10" t="s">
        <v>84</v>
      </c>
      <c r="J1" s="10" t="s">
        <v>85</v>
      </c>
      <c r="K1" s="10" t="s">
        <v>86</v>
      </c>
    </row>
    <row r="2">
      <c r="A2" cm="1">
        <f t="array" ref="A2:A100001">IF('Start here'!$C$17=0,"",IFERROR(TRIM(SUBSTITUTE(SUBSTITUTE(OFFSET('Paste Shopify export here'!$A$1,1,MATCH("First Name",'Paste Shopify export here'!$1:$1,0)-1,'Start here'!$C$17,1),CHAR(9)," "),_xlfn.UNICHAR(160)," ")),""))</f>
      </c>
      <c r="B2" cm="1">
        <f t="array" ref="B2:B100001">IF('Start here'!$C$17=0,"",IFERROR(TRIM(SUBSTITUTE(SUBSTITUTE(OFFSET('Paste Shopify export here'!$A$1,1,MATCH("Last Name",'Paste Shopify export here'!$1:$1,0)-1,'Start here'!$C$17,1),CHAR(9)," "),_xlfn.UNICHAR(160)," ")),""))</f>
      </c>
      <c r="C2" cm="1">
        <f t="array" ref="C2:C100001">IF('Start here'!$C$17=0,"",LOWER(IFERROR(TRIM(SUBSTITUTE(SUBSTITUTE(OFFSET('Paste Shopify export here'!$A$1,1,MATCH("Email",'Paste Shopify export here'!$1:$1,0)-1,'Start here'!$C$17,1),CHAR(9)," "),_xlfn.UNICHAR(160)," ")),"")))</f>
      </c>
      <c r="D2" cm="1">
        <f t="array" ref="D2:D100001">IF('Start here'!$C$17=0,"",IFERROR(TRIM(SUBSTITUTE(SUBSTITUTE(OFFSET('Paste Shopify export here'!$A$1,1,MATCH("Phone",'Paste Shopify export here'!$1:$1,0)-1,'Start here'!$C$17,1),CHAR(9)," "),_xlfn.UNICHAR(160)," ")),""))</f>
      </c>
      <c r="E2" cm="1">
        <f t="array" ref="E2:E100001">IF('Start here'!$C$17=0,"",IFERROR(TRIM(SUBSTITUTE(SUBSTITUTE(OFFSET('Paste Shopify export here'!$A$1,1,MATCH("Company",'Paste Shopify export here'!$1:$1,0)-1,'Start here'!$C$17,1),CHAR(9)," "),_xlfn.UNICHAR(160)," ")),""))</f>
      </c>
      <c r="F2" cm="1">
        <f t="array" ref="F2:F100001">IF('Start here'!$C$17=0,"",IFERROR(TRIM(SUBSTITUTE(SUBSTITUTE(OFFSET('Paste Shopify export here'!$A$1,1,MATCH("Address1",'Paste Shopify export here'!$1:$1,0)-1,'Start here'!$C$17,1),CHAR(9)," "),_xlfn.UNICHAR(160)," ")),""))</f>
      </c>
      <c r="G2" cm="1">
        <f t="array" ref="G2:G100001">IF('Start here'!$C$17=0,"",IFERROR(TRIM(SUBSTITUTE(SUBSTITUTE(OFFSET('Paste Shopify export here'!$A$1,1,MATCH("City",'Paste Shopify export here'!$1:$1,0)-1,'Start here'!$C$17,1),CHAR(9)," "),_xlfn.UNICHAR(160)," ")),""))</f>
      </c>
      <c r="H2" cm="1">
        <f t="array" ref="H2:H100001">IF('Start here'!$C$17=0,"",IFERROR(TRIM(SUBSTITUTE(SUBSTITUTE(OFFSET('Paste Shopify export here'!$A$1,1,MATCH("Province",'Paste Shopify export here'!$1:$1,0)-1,'Start here'!$C$17,1),CHAR(9)," "),_xlfn.UNICHAR(160)," ")),""))</f>
      </c>
      <c r="I2" cm="1">
        <f t="array" ref="I2:I100001">IF('Start here'!$C$17=0,"",IFERROR(TRIM(SUBSTITUTE(SUBSTITUTE(OFFSET('Paste Shopify export here'!$A$1,1,MATCH("Zip",'Paste Shopify export here'!$1:$1,0)-1,'Start here'!$C$17,1),CHAR(9)," "),_xlfn.UNICHAR(160)," ")),""))</f>
      </c>
      <c r="J2" cm="1">
        <f t="array" ref="J2:J100001">IF('Start here'!$C$17=0,"",IFERROR(TRIM(SUBSTITUTE(SUBSTITUTE(OFFSET('Paste Shopify export here'!$A$1,1,MATCH("Country",'Paste Shopify export here'!$1:$1,0)-1,'Start here'!$C$17,1),CHAR(9)," "),_xlfn.UNICHAR(160)," ")),""))</f>
      </c>
      <c r="K2" cm="1">
        <f t="array" ref="K2:K100001">IF('Start here'!$C$17=0,"",MID(IF(IFERROR(TRIM(SUBSTITUTE(SUBSTITUTE(OFFSET('Paste Shopify export here'!$A$1,1,MATCH("Note",'Paste Shopify export here'!$1:$1,0)-1,'Start here'!$C$17,1),CHAR(9)," "),_xlfn.UNICHAR(160)," ")),"")&lt;&gt;""," | Note: "&amp;IFERROR(TRIM(SUBSTITUTE(SUBSTITUTE(OFFSET('Paste Shopify export here'!$A$1,1,MATCH("Note",'Paste Shopify export here'!$1:$1,0)-1,'Start here'!$C$17,1),CHAR(9)," "),_xlfn.UNICHAR(160)," ")),""),"")&amp;IF(IFERROR(TRIM(SUBSTITUTE(SUBSTITUTE(OFFSET('Paste Shopify export here'!$A$1,1,MATCH("Total Spent",'Paste Shopify export here'!$1:$1,0)-1,'Start here'!$C$17,1),CHAR(9)," "),_xlfn.UNICHAR(160)," ")),"")&lt;&gt;""," | Total spent: "&amp;IFERROR(TRIM(SUBSTITUTE(SUBSTITUTE(OFFSET('Paste Shopify export here'!$A$1,1,MATCH("Total Spent",'Paste Shopify export here'!$1:$1,0)-1,'Start here'!$C$17,1),CHAR(9)," "),_xlfn.UNICHAR(160)," ")),""),"")&amp;IF(IFERROR(TRIM(SUBSTITUTE(SUBSTITUTE(OFFSET('Paste Shopify export here'!$A$1,1,MATCH("Total Orders",'Paste Shopify export here'!$1:$1,0)-1,'Start here'!$C$17,1),CHAR(9)," "),_xlfn.UNICHAR(160)," ")),"")&lt;&gt;""," | Total orders: "&amp;IFERROR(TRIM(SUBSTITUTE(SUBSTITUTE(OFFSET('Paste Shopify export here'!$A$1,1,MATCH("Total Orders",'Paste Shopify export here'!$1:$1,0)-1,'Start here'!$C$17,1),CHAR(9)," "),_xlfn.UNICHAR(160)," ")),""),"")&amp;IF(IFERROR(TRIM(SUBSTITUTE(SUBSTITUTE(OFFSET('Paste Shopify export here'!$A$1,1,MATCH("Tags",'Paste Shopify export here'!$1:$1,0)-1,'Start here'!$C$17,1),CHAR(9)," "),_xlfn.UNICHAR(160)," ")),"")&lt;&gt;""," | Tags: "&amp;IFERROR(TRIM(SUBSTITUTE(SUBSTITUTE(OFFSET('Paste Shopify export here'!$A$1,1,MATCH("Tags",'Paste Shopify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Shopify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Shopify to Freshsales import template</dc:title>
  <dc:subject>Free Excel template: paste a Shopify export and get a Freshsales import file</dc:subject>
  <dc:creator>Operelio</dc:creator>
  <cp:keywords>Shopify, Freshsales, Shopify to Freshsales, import template, Excel template, CSV import, field mapping</cp:keywords>
  <dc:description>Map your Shopify customer export CSV to Freshsales contact fields. It fills 11 Freshsales fields from 14 Shopify columns, with the same rules as https://operelio.com/templates/shopify-freshsales-contacts.</dc:description>
  <cp:lastModifiedBy>Operelio</cp:lastModifiedBy>
  <cp:category>CRM import template</cp:category>
  <dcterms:created xsi:type="dcterms:W3CDTF">2026-10-03T00:00:00Z</dcterms:created>
  <dcterms:modified xsi:type="dcterms:W3CDTF">2026-10-03T00:00:00Z</dcterms:modified>
</cp:coreProperties>
</file>