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0" yWindow="0" windowWidth="28800" windowHeight="16000" activeTab="0"/>
  </bookViews>
  <sheets>
    <sheet name="Start here" sheetId="1" r:id="rId1"/>
    <sheet name="Paste your export here" sheetId="2" r:id="rId2"/>
    <sheet name="HubSpot Contacts import" sheetId="3" r:id="rId3"/>
  </sheets>
  <calcPr calcId="191029"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<sst xmlns="http://schemas.openxmlformats.org/spreadsheetml/2006/main" count="101" uniqueCount="101">
  <si>
    <t>Outlook / Microsoft 365 to HubSpot import template</t>
  </si>
  <si>
    <t>Paste your Outlook / Microsoft 365 export in, and get a file HubSpot can import. Free from Operelio.</t>
  </si>
  <si>
    <t>Get this into HubSpot first time</t>
  </si>
  <si>
    <t>1.  Open your Outlook / Microsoft 365 export and select everything: press Ctrl+A twice (Cmd+A twice on a Mac), so a blank row doesn't cut the selection short. Copy it. How to get the export is further down.</t>
  </si>
  <si>
    <t>2.  Go to the "Paste your export here" tab, click cell A1 and paste. Keep the header row. Using this file again? Select everything on that tab and press Delete first, or old rows stay underneath.</t>
  </si>
  <si>
    <t>3.  Go to the "HubSpot Contacts import" tab and save it as a CSV: in Excel, File, Save As, CSV UTF-8; in Google Sheets, File, Download, CSV. If Excel says a CSV keeps only the current tab, click OK. Then import that CSV with HubSpot's importer, as set out below.</t>
  </si>
  <si>
    <t>Works in Excel for Microsoft 365 and Google Sheets. Excel 2019 and older, Apple Numbers and LibreOffice can't run the formulas this file uses. In Excel on Windows, click Enable Editing on the yellow bar, or the tabs stay blank.</t>
  </si>
  <si>
    <t>Names with accents showing odd symbols (Chlo√© instead of Chloé)? Excel opened your Outlook / Microsoft 365 CSV in the wrong encoding. Open it with Data, From Text/CSV instead, choose UTF-8, and copy it again.</t>
  </si>
  <si>
    <t>Numbers changed (a leading 0 dropped from 07700900123 or a zip code like 02134, 12% shown as 0.12)? Excel converts them when it opens a CSV, before this file sees them. Open the CSV with Data, From Text/CSV and set those columns to Text.</t>
  </si>
  <si>
    <t>Don't type in the "HubSpot Contacts import" tab. It fills itself, and typing in it stops that.</t>
  </si>
  <si>
    <t>Your data stays in this file. Operelio never sees it.</t>
  </si>
  <si>
    <t>Your file at a glance</t>
  </si>
  <si>
    <t>Rows found in your paste (should match the rows in your export)</t>
  </si>
  <si>
    <t>Rows with no Email</t>
  </si>
  <si>
    <r>
      <rPr>
        <b/>
        <sz val="9"/>
        <color rgb="FF0F172A"/>
        <rFont val="Arial"/>
        <family val="2"/>
      </rPr>
      <t xml:space="preserve">Required by HubSpot's importer: </t>
    </r>
    <r>
      <rPr>
        <sz val="9"/>
        <color rgb="FF64748B"/>
        <rFont val="Arial"/>
        <family val="2"/>
      </rPr>
      <t>Email on every contact, which is also the key existing contacts are matched on.</t>
    </r>
  </si>
  <si>
    <t>Getting the export out of Outlook</t>
  </si>
  <si>
    <t>1.  Select the People icon.</t>
  </si>
  <si>
    <t>2.  Choose Manage contacts, then Export contacts.</t>
  </si>
  <si>
    <t>3.  Pick All contacts or a folder, then select Export.</t>
  </si>
  <si>
    <t>4.  The .csv file saves to your Downloads folder.</t>
  </si>
  <si>
    <t>In the new Outlook for Windows, select People, then Export contacts from the ribbon. Classic Outlook uses File, then Open &amp; Export, then Import/Export.</t>
  </si>
  <si>
    <r>
      <rPr>
        <b/>
        <sz val="9"/>
        <color rgb="FF0F172A"/>
        <rFont val="Arial"/>
        <family val="2"/>
      </rPr>
      <t xml:space="preserve">File: </t>
    </r>
    <r>
      <rPr>
        <sz val="9"/>
        <color rgb="FF64748B"/>
        <rFont val="Arial"/>
        <family val="2"/>
      </rPr>
      <t>CSV.</t>
    </r>
  </si>
  <si>
    <t>Microsoft: Export contacts from Outlook on the web</t>
  </si>
  <si>
    <t>Microsoft: Import or export contacts in Outlook</t>
  </si>
  <si>
    <t>The Outlook / Microsoft 365 columns this template reads</t>
  </si>
  <si>
    <t>First Name  →  First Name</t>
  </si>
  <si>
    <t>Last Name  →  Last Name</t>
  </si>
  <si>
    <t>E-mail Address  →  Email</t>
  </si>
  <si>
    <t>Company  →  Company Name</t>
  </si>
  <si>
    <t>Job Title  →  Job Title</t>
  </si>
  <si>
    <t>Business Phone  →  Phone Number</t>
  </si>
  <si>
    <t>Mobile Phone  →  Mobile Phone Number</t>
  </si>
  <si>
    <t>Business Street  →  Street Address</t>
  </si>
  <si>
    <t>Business City  →  City</t>
  </si>
  <si>
    <t>Business State  →  State/Region</t>
  </si>
  <si>
    <t>Business Postal Code  →  Postal Code</t>
  </si>
  <si>
    <t>Business Country/Region  →  Country/Region</t>
  </si>
  <si>
    <t>Web Page  →  Website URL</t>
  </si>
  <si>
    <t>Categories  →  Notes</t>
  </si>
  <si>
    <t>A column marked Not found leaves its part blank. If your export names it differently, rename that header on the paste tab to the name shown here.</t>
  </si>
  <si>
    <t>Importing with HubSpot's importer</t>
  </si>
  <si>
    <t>1.  On the Contacts page, click Add contacts in the top right and choose Import, or go to Data Management, then Data Integration.</t>
  </si>
  <si>
    <t>2.  Click Import data, choose the advanced import for all objects, select Contacts and Notes and click Next.</t>
  </si>
  <si>
    <t>3.  Upload your file, keep Create and update contacts as the import type, and click Next.</t>
  </si>
  <si>
    <t>4.  Check the column mapping. Email is the unique identifier, and the Notes column goes to Note body. Click Next.</t>
  </si>
  <si>
    <t>5.  Name the import, check the consent box and click Finish import.</t>
  </si>
  <si>
    <t>The import summary lists any errors, with View details on each row and Download errors as file.</t>
  </si>
  <si>
    <r>
      <rPr>
        <b/>
        <sz val="10"/>
        <color rgb="FF0F172A"/>
        <rFont val="Arial"/>
        <family val="2"/>
      </rPr>
      <t xml:space="preserve">Limits: </t>
    </r>
    <r>
      <rPr>
        <sz val="10"/>
        <color rgb="FF334155"/>
        <rFont val="Arial"/>
        <family val="2"/>
      </rPr>
      <t>HubSpot's importer takes CSV, XLSX or XLS files up to 512 MB on paid accounts (20 MB on free), with up to 1,048,576 rows per file on paid accounts and 500,000 a day on free.</t>
    </r>
  </si>
  <si>
    <r>
      <rPr>
        <b/>
        <sz val="10"/>
        <color rgb="FF0F172A"/>
        <rFont val="Arial"/>
        <family val="2"/>
      </rPr>
      <t xml:space="preserve">Duplicates: </t>
    </r>
    <r>
      <rPr>
        <sz val="10"/>
        <color rgb="FF334155"/>
        <rFont val="Arial"/>
        <family val="2"/>
      </rPr>
      <t>Matches contacts on Email or Record ID. Rows with neither create new records.</t>
    </r>
  </si>
  <si>
    <r>
      <rPr>
        <b/>
        <sz val="10"/>
        <color rgb="FF0F172A"/>
        <rFont val="Arial"/>
        <family val="2"/>
      </rPr>
      <t xml:space="preserve">Undo: </t>
    </r>
    <r>
      <rPr>
        <sz val="10"/>
        <color rgb="FF334155"/>
        <rFont val="Arial"/>
        <family val="2"/>
      </rPr>
      <t>The Restore tool can undo an import's changes for 14 days (Super Admin, Starter and up).</t>
    </r>
  </si>
  <si>
    <r>
      <rPr>
        <b/>
        <sz val="10"/>
        <color rgb="FF0F172A"/>
        <rFont val="Arial"/>
        <family val="2"/>
      </rPr>
      <t xml:space="preserve">Permission: </t>
    </r>
    <r>
      <rPr>
        <sz val="10"/>
        <color rgb="FF334155"/>
        <rFont val="Arial"/>
        <family val="2"/>
      </rPr>
      <t>Import and Edit permissions for contacts.</t>
    </r>
  </si>
  <si>
    <t>A file must have fewer than 1,000 columns.</t>
  </si>
  <si>
    <t>One file can create a contact and a company and associate them, matching companies on domain.</t>
  </si>
  <si>
    <t>Deleting the records an import created does not reverse the updates it made to existing ones.</t>
  </si>
  <si>
    <t>From HubSpot's own help pages, checked 2026-09-28:</t>
  </si>
  <si>
    <t>HubSpot: Format import files</t>
  </si>
  <si>
    <t>HubSpot: Import records</t>
  </si>
  <si>
    <t>HubSpot: Restore CRM changes</t>
  </si>
  <si>
    <t>HubSpot: Troubleshoot import errors</t>
  </si>
  <si>
    <t>How HubSpot wants values written</t>
  </si>
  <si>
    <r>
      <rPr>
        <b/>
        <sz val="10"/>
        <color rgb="FF0F172A"/>
        <rFont val="Arial"/>
        <family val="2"/>
      </rPr>
      <t xml:space="preserve">Dates: </t>
    </r>
    <r>
      <rPr>
        <sz val="10"/>
        <color rgb="FF334155"/>
        <rFont val="Arial"/>
        <family val="2"/>
      </rPr>
      <t>Day month year, month day year or year month day, split by /, - or . (28/10/2023, 10-28-23, 2023.OCT.28). A month can be a number, three letters or the full name.</t>
    </r>
  </si>
  <si>
    <r>
      <rPr>
        <b/>
        <sz val="10"/>
        <color rgb="FF0F172A"/>
        <rFont val="Arial"/>
        <family val="2"/>
      </rPr>
      <t xml:space="preserve">Date and time: </t>
    </r>
    <r>
      <rPr>
        <sz val="10"/>
        <color rgb="FF334155"/>
        <rFont val="Arial"/>
        <family val="2"/>
      </rPr>
      <t>The time as hh:mm after the date (28/10/2023 14:30). Without one, the time is set to midnight.</t>
    </r>
  </si>
  <si>
    <r>
      <rPr>
        <b/>
        <sz val="10"/>
        <color rgb="FF0F172A"/>
        <rFont val="Arial"/>
        <family val="2"/>
      </rPr>
      <t xml:space="preserve">Phone numbers: </t>
    </r>
    <r>
      <rPr>
        <sz val="10"/>
        <color rgb="FF334155"/>
        <rFont val="Arial"/>
        <family val="2"/>
      </rPr>
      <t>For Phone number and Mobile phone number, +[country code][number] lets HubSpot format the number, with ext[number] for an extension: +11234567890 ext123.</t>
    </r>
  </si>
  <si>
    <r>
      <rPr>
        <b/>
        <sz val="10"/>
        <color rgb="FF0F172A"/>
        <rFont val="Arial"/>
        <family val="2"/>
      </rPr>
      <t xml:space="preserve">Dropdowns: </t>
    </r>
    <r>
      <rPr>
        <sz val="10"/>
        <color rgb="FF334155"/>
        <rFont val="Arial"/>
        <family val="2"/>
      </rPr>
      <t>The label or the internal value of an option that already exists. For HubSpot's default dropdowns, such as Lifecycle stage, the internal value or the English label.</t>
    </r>
  </si>
  <si>
    <r>
      <rPr>
        <b/>
        <sz val="10"/>
        <color rgb="FF0F172A"/>
        <rFont val="Arial"/>
        <family val="2"/>
      </rPr>
      <t xml:space="preserve">Multiple checkboxes: </t>
    </r>
    <r>
      <rPr>
        <sz val="10"/>
        <color rgb="FF334155"/>
        <rFont val="Arial"/>
        <family val="2"/>
      </rPr>
      <t>Values split by a semicolon with no spaces (value 1;value 2). A semicolon before the first value (;value 3) adds to the values already there instead of replacing them.</t>
    </r>
  </si>
  <si>
    <r>
      <rPr>
        <b/>
        <sz val="10"/>
        <color rgb="FF0F172A"/>
        <rFont val="Arial"/>
        <family val="2"/>
      </rPr>
      <t xml:space="preserve">Single checkbox: </t>
    </r>
    <r>
      <rPr>
        <sz val="10"/>
        <color rgb="FF334155"/>
        <rFont val="Arial"/>
        <family val="2"/>
      </rPr>
      <t>True or Yes for checked, False or No for not.</t>
    </r>
  </si>
  <si>
    <r>
      <rPr>
        <b/>
        <sz val="10"/>
        <color rgb="FF0F172A"/>
        <rFont val="Arial"/>
        <family val="2"/>
      </rPr>
      <t xml:space="preserve">Percentages: </t>
    </r>
    <r>
      <rPr>
        <sz val="10"/>
        <color rgb="FF334155"/>
        <rFont val="Arial"/>
        <family val="2"/>
      </rPr>
      <t>25% or .25.</t>
    </r>
  </si>
  <si>
    <r>
      <rPr>
        <b/>
        <sz val="10"/>
        <color rgb="FF0F172A"/>
        <rFont val="Arial"/>
        <family val="2"/>
      </rPr>
      <t xml:space="preserve">Currency: </t>
    </r>
    <r>
      <rPr>
        <sz val="10"/>
        <color rgb="FF334155"/>
        <rFont val="Arial"/>
        <family val="2"/>
      </rPr>
      <t>One of the currencies set up in the account. For USD, a decimal number such as 123.45.</t>
    </r>
  </si>
  <si>
    <r>
      <rPr>
        <b/>
        <sz val="10"/>
        <color rgb="FF0F172A"/>
        <rFont val="Arial"/>
        <family val="2"/>
      </rPr>
      <t xml:space="preserve">Contact owner: </t>
    </r>
    <r>
      <rPr>
        <sz val="10"/>
        <color rgb="FF334155"/>
        <rFont val="Arial"/>
        <family val="2"/>
      </rPr>
      <t>The user's name, email address or internal value. Use the email or the internal value when two users share a name. Owners set by an import get no notification.</t>
    </r>
  </si>
  <si>
    <r>
      <rPr>
        <b/>
        <sz val="10"/>
        <color rgb="FF0F172A"/>
        <rFont val="Arial"/>
        <family val="2"/>
      </rPr>
      <t xml:space="preserve">Additional emails: </t>
    </r>
    <r>
      <rPr>
        <sz val="10"/>
        <color rgb="FF334155"/>
        <rFont val="Arial"/>
        <family val="2"/>
      </rPr>
      <t>Several in one cell, split by semicolons. A new contact's Email can't be another contact's additional email.</t>
    </r>
  </si>
  <si>
    <r>
      <rPr>
        <b/>
        <sz val="10"/>
        <color rgb="FF0F172A"/>
        <rFont val="Arial"/>
        <family val="2"/>
      </rPr>
      <t xml:space="preserve">Company domain name: </t>
    </r>
    <r>
      <rPr>
        <sz val="10"/>
        <color rgb="FF334155"/>
        <rFont val="Arial"/>
        <family val="2"/>
      </rPr>
      <t>Only up to the top-level domain: anything after it, such as /home, is removed.</t>
    </r>
  </si>
  <si>
    <r>
      <rPr>
        <b/>
        <sz val="10"/>
        <color rgb="FF0F172A"/>
        <rFont val="Arial"/>
        <family val="2"/>
      </rPr>
      <t xml:space="preserve">Blank cells: </t>
    </r>
    <r>
      <rPr>
        <sz val="10"/>
        <color rgb="FF334155"/>
        <rFont val="Arial"/>
        <family val="2"/>
      </rPr>
      <t>Skipped. A blank cell never clears a value a record already has.</t>
    </r>
  </si>
  <si>
    <t>From HubSpot's own help pages, checked 2026-10-01, linked above.</t>
  </si>
  <si>
    <t>What this file doesn't do</t>
  </si>
  <si>
    <t>•  It doesn't fix the capitals in names.</t>
  </si>
  <si>
    <t>•  It doesn't put phone numbers into one format.</t>
  </si>
  <si>
    <t>•  It doesn't remove duplicate rows or blank rows.</t>
  </si>
  <si>
    <t>•  It doesn't check that emails are real.</t>
  </si>
  <si>
    <t>•  It doesn't check your values against the dropdowns and records already in HubSpot.</t>
  </si>
  <si>
    <t>Operelio runs this same template and also fixes the capitals in names, formats phone numbers and removes duplicate and blank rows, on every plan including Free. 15 tools are free, with no credit card.</t>
  </si>
  <si>
    <t>Full email verification and the direct push into HubSpot come with the paid plans, from Starter.</t>
  </si>
  <si>
    <t>Try this template free on Operelio</t>
  </si>
  <si>
    <t>See this template and every rule it uses</t>
  </si>
  <si>
    <t>More from Operelio</t>
  </si>
  <si>
    <t>Every HubSpot import template</t>
  </si>
  <si>
    <t>CRM import limits</t>
  </si>
  <si>
    <t>Template updated 2026-10-03. Made by Operelio, operelio.com.</t>
  </si>
  <si>
    <t>firstname</t>
  </si>
  <si>
    <t>lastname</t>
  </si>
  <si>
    <t>email</t>
  </si>
  <si>
    <t>company</t>
  </si>
  <si>
    <t>jobtitle</t>
  </si>
  <si>
    <t>phone</t>
  </si>
  <si>
    <t>mobilephone</t>
  </si>
  <si>
    <t>address</t>
  </si>
  <si>
    <t>city</t>
  </si>
  <si>
    <t>state</t>
  </si>
  <si>
    <t>zip</t>
  </si>
  <si>
    <t>country</t>
  </si>
  <si>
    <t>website</t>
  </si>
  <si>
    <t>notes</t>
  </si>
</sst>
</file>

<file path=xl/styles.xml><?xml version="1.0" encoding="utf-8"?>
<styleSheet xmlns="http://schemas.openxmlformats.org/spreadsheetml/2006/main">
  <fonts count="8">
    <font>
      <sz val="10"/>
      <color rgb="FF334155"/>
      <name val="Arial"/>
      <family val="2"/>
    </font>
    <font>
      <b/>
      <sz val="16"/>
      <color rgb="FF0F172A"/>
      <name val="Arial"/>
      <family val="2"/>
    </font>
    <font>
      <b/>
      <sz val="12"/>
      <color rgb="FF0F172A"/>
      <name val="Arial"/>
      <family val="2"/>
    </font>
    <font>
      <b/>
      <sz val="10"/>
      <color rgb="FF0F172A"/>
      <name val="Arial"/>
      <family val="2"/>
    </font>
    <font>
      <sz val="9"/>
      <color rgb="FF64748B"/>
      <name val="Arial"/>
      <family val="2"/>
    </font>
    <font>
      <u/>
      <sz val="10"/>
      <color rgb="FF016BB6"/>
      <name val="Arial"/>
      <family val="2"/>
    </font>
    <font>
      <b/>
      <sz val="10"/>
      <color rgb="FFB42318"/>
      <name val="Arial"/>
      <family val="2"/>
    </font>
    <font>
      <b/>
      <sz val="10"/>
      <color rgb="FF016BB6"/>
      <name val="Arial"/>
      <family val="2"/>
    </font>
  </fonts>
  <fills count="4">
    <fill>
      <patternFill patternType="none"/>
    </fill>
    <fill>
      <patternFill patternType="gray125"/>
    </fill>
    <fill>
      <patternFill patternType="solid">
        <fgColor rgb="FFF1F5F9"/>
        <bgColor rgb="FFF1F5F9"/>
      </patternFill>
    </fill>
    <fill>
      <patternFill patternType="solid">
        <fgColor rgb="FFE6F1FA"/>
        <bgColor rgb="FFE6F1FA"/>
      </patternFill>
    </fill>
  </fills>
  <borders count="2">
    <border>
      <left/>
      <right/>
      <top/>
      <bottom/>
      <diagonal/>
    </border>
    <border>
      <left/>
      <right/>
      <top/>
      <bottom style="thin">
        <color rgb="FF016BB6"/>
      </bottom>
      <diagonal/>
    </border>
  </borders>
  <cellStyleXfs count="1">
    <xf numFmtId="0" fontId="0" fillId="0" borderId="0"/>
  </cellStyleXfs>
  <cellXfs count="16">
    <xf numFmtId="0" fontId="0" fillId="0" borderId="0" xfId="0"/>
    <xf numFmtId="0" fontId="1" fillId="0" borderId="0" xfId="0" applyFont="1">
      <alignment vertical="center"/>
    </xf>
    <xf numFmtId="0" fontId="2" fillId="0" borderId="1" xfId="0" applyFont="1" applyBorder="1">
      <alignment vertical="bottom"/>
    </xf>
    <xf numFmtId="0" fontId="0" fillId="0" borderId="1" xfId="0" applyBorder="1"/>
    <xf numFmtId="0" fontId="0" fillId="0" borderId="0" xfId="0" applyAlignment="1">
      <alignment wrapText="1" vertical="top"/>
    </xf>
    <xf numFmtId="0" fontId="3" fillId="0" borderId="0" xfId="0" applyFont="1" applyAlignment="1">
      <alignment wrapText="1" vertical="top"/>
    </xf>
    <xf numFmtId="0" fontId="4" fillId="0" borderId="0" xfId="0" applyFont="1" applyAlignment="1">
      <alignment wrapText="1" vertical="top"/>
    </xf>
    <xf numFmtId="0" fontId="5" fillId="0" borderId="0" xfId="0" applyFont="1" applyAlignment="1">
      <alignment vertical="top"/>
    </xf>
    <xf numFmtId="0" fontId="3" fillId="0" borderId="0" xfId="0" applyFont="1" applyAlignment="1">
      <alignment horizontal="left" vertical="top"/>
    </xf>
    <xf numFmtId="0" fontId="6" fillId="0" borderId="0" xfId="0" applyFont="1" applyAlignment="1">
      <alignment wrapText="1" vertical="top"/>
    </xf>
    <xf numFmtId="0" fontId="3" fillId="2" borderId="0" xfId="0" applyFont="1" applyFill="1"/>
    <xf numFmtId="0" fontId="7" fillId="0" borderId="0" xfId="0" applyFont="1" applyAlignment="1">
      <alignment horizontal="right" vertical="top"/>
    </xf>
    <xf numFmtId="0" fontId="3" fillId="3" borderId="0" xfId="0" applyFont="1" applyFill="1" applyAlignment="1">
      <alignment wrapText="1" vertical="center" indent="1"/>
    </xf>
    <xf numFmtId="0" fontId="5" fillId="3" borderId="0" xfId="0" applyFont="1" applyFill="1" applyAlignment="1">
      <alignment vertical="center" indent="1"/>
    </xf>
    <xf numFmtId="0" fontId="0" fillId="3" borderId="0" xfId="0" applyFill="1"/>
    <xf numFmtId="0" fontId="4" fillId="0" borderId="0" xfId="0" applyFont="1" applyAlignment="1">
      <alignment horizontal="left" vertical="top"/>
    </xf>
  </cellXfs>
  <cellStyles count="1">
    <cellStyle name="Normal" xfId="0" builtinId="0"/>
  </cellStyles>
  <dxfs count="2">
    <dxf>
      <font>
        <b/>
        <color rgb="FF14532D"/>
      </font>
      <fill>
        <patternFill patternType="solid">
          <fgColor rgb="FFE7F6EC"/>
          <bgColor rgb="FFE7F6EC"/>
        </patternFill>
      </fill>
    </dxf>
    <dxf>
      <font>
        <b/>
        <color rgb="FFB42318"/>
      </font>
      <fill>
        <patternFill patternType="solid">
          <fgColor rgb="FFFDECEC"/>
          <bgColor rgb="FFFDECEC"/>
        </patternFill>
      </fill>
    </dxf>
  </d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38100</xdr:rowOff>
    </xdr:from>
    <xdr:ext cx="1114425" cy="495300"/>
    <xdr:pic>
      <xdr:nvPicPr>
        <xdr:cNvPr id="2" name="Operelio" descr="Operelio"/>
        <xdr:cNvPicPr>
          <a:picLocks noChangeAspect="1"/>
        </xdr:cNvPicPr>
      </xdr:nvPicPr>
      <xdr:blipFill>
        <a:blip xmlns:r="http://schemas.openxmlformats.org/officeDocument/2006/relationships" r:embed="rId1"/>
        <a:stretch>
          <a:fillRect/>
        </a:stretch>
      </xdr:blipFill>
      <xdr:spPr>
        <a:xfrm>
          <a:off x="0" y="0"/>
          <a:ext cx="1114425" cy="495300"/>
        </a:xfrm>
        <a:prstGeom prst="rect">
          <a:avLst/>
        </a:prstGeom>
      </xdr:spPr>
    </xdr:pic>
    <xdr:clientData/>
  </xdr:oneCellAnchor>
</xdr:wsDr>
</file>

<file path=xl/worksheets/_rels/sheet1.xml.rels><?xml version="1.0" encoding="UTF-8" standalone="yes"?>
<Relationships xmlns="http://schemas.openxmlformats.org/package/2006/relationships"><Relationship Id="rId1" Type="http://schemas.openxmlformats.org/officeDocument/2006/relationships/hyperlink" Target="https://support.microsoft.com/en-us/outlook/export-contacts-from-outlook-com-or-outlook-on-the-web" TargetMode="External"/><Relationship Id="rId2" Type="http://schemas.openxmlformats.org/officeDocument/2006/relationships/hyperlink" Target="https://support.microsoft.com/en-us/outlook/people/import-or-export-contacts-in-outlook-using-a-csv-file" TargetMode="External"/><Relationship Id="rId3" Type="http://schemas.openxmlformats.org/officeDocument/2006/relationships/hyperlink" Target="https://knowledge.hubspot.com/import-and-export/set-up-your-import-file" TargetMode="External"/><Relationship Id="rId4" Type="http://schemas.openxmlformats.org/officeDocument/2006/relationships/hyperlink" Target="https://knowledge.hubspot.com/import-and-export/import-objects" TargetMode="External"/><Relationship Id="rId5" Type="http://schemas.openxmlformats.org/officeDocument/2006/relationships/hyperlink" Target="https://knowledge.hubspot.com/object-settings/restore-crm-changes" TargetMode="External"/><Relationship Id="rId6" Type="http://schemas.openxmlformats.org/officeDocument/2006/relationships/hyperlink" Target="https://knowledge.hubspot.com/import-and-export/troubleshoot-import-errors" TargetMode="External"/><Relationship Id="rId7" Type="http://schemas.openxmlformats.org/officeDocument/2006/relationships/hyperlink" Target="https://operelio.com/sign-up?redirect_url=%2Fapp%2Ftools%2Fcrm_formatter%3Ftemplate%3Doutlook-hubspot-contacts&amp;utm_source=excel_template&amp;utm_medium=file&amp;utm_campaign=outlook-hubspot-contacts&amp;utm_content=signup" TargetMode="External"/><Relationship Id="rId8" Type="http://schemas.openxmlformats.org/officeDocument/2006/relationships/hyperlink" Target="https://operelio.com/templates/outlook-hubspot-contacts?utm_source=excel_template&amp;utm_medium=file&amp;utm_campaign=outlook-hubspot-contacts&amp;utm_content=template_page" TargetMode="External"/><Relationship Id="rId9" Type="http://schemas.openxmlformats.org/officeDocument/2006/relationships/hyperlink" Target="https://operelio.com/templates/hubspot?utm_source=excel_template&amp;utm_medium=file&amp;utm_campaign=outlook-hubspot-contacts&amp;utm_content=crm_hub" TargetMode="External"/><Relationship Id="rId10" Type="http://schemas.openxmlformats.org/officeDocument/2006/relationships/hyperlink" Target="https://operelio.com/templates/crm-import-limits?utm_source=excel_template&amp;utm_medium=file&amp;utm_campaign=outlook-hubspot-contacts&amp;utm_content=import_limits" TargetMode="External"/><Relationship Id="rId1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tabColor rgb="FF016BB6"/>
  </sheetPr>
  <dimension ref="A1:C103"/>
  <sheetViews>
    <sheetView workbookViewId="0" showGridLines="0" tabSelected="1">
      <selection activeCell="A1" sqref="A1"/>
    </sheetView>
  </sheetViews>
  <sheetFormatPr defaultRowHeight="15"/>
  <cols>
    <col min="1" max="1" width="2" customWidth="1"/>
    <col min="2" max="2" width="96" customWidth="1"/>
    <col min="3" max="3" width="24" customWidth="1"/>
  </cols>
  <sheetData>
    <row r="1" ht="46" customHeight="1"/>
    <row r="2" ht="26" customHeight="1">
      <c r="B2" s="1" t="s">
        <v>0</v>
      </c>
    </row>
    <row r="3" ht="15" customHeight="1">
      <c r="B3" s="6" t="s">
        <v>1</v>
      </c>
    </row>
    <row r="5" ht="22" customHeight="1">
      <c r="B5" s="2" t="s">
        <v>2</v>
      </c>
      <c r="C5" s="3"/>
    </row>
    <row r="6" ht="29" customHeight="1">
      <c r="B6" s="4" t="s">
        <v>3</v>
      </c>
    </row>
    <row r="7" ht="29" customHeight="1">
      <c r="B7" s="4" t="s">
        <v>4</v>
      </c>
    </row>
    <row r="8" ht="42" customHeight="1">
      <c r="B8" s="4" t="s">
        <v>5</v>
      </c>
    </row>
    <row r="10" ht="39" customHeight="1">
      <c r="B10" s="6" t="s">
        <v>6</v>
      </c>
    </row>
    <row r="11" ht="27" customHeight="1">
      <c r="B11" s="6" t="s">
        <v>7</v>
      </c>
    </row>
    <row r="12" ht="39" customHeight="1">
      <c r="B12" s="6" t="s">
        <v>8</v>
      </c>
    </row>
    <row r="13" ht="15" customHeight="1">
      <c r="B13" s="6" t="s">
        <v>9</v>
      </c>
    </row>
    <row r="14" ht="15" customHeight="1">
      <c r="B14" s="6" t="s">
        <v>10</v>
      </c>
    </row>
    <row r="16" ht="22" customHeight="1">
      <c r="B16" s="2" t="s">
        <v>11</v>
      </c>
      <c r="C16" s="3"/>
    </row>
    <row r="17">
      <c r="B17" s="5" t="s">
        <v>12</v>
      </c>
      <c r="C17" s="8" cm="1">
        <f t="array" ref="C17">MAX(0,IFERROR(LOOKUP(2,1/(LEN(TRIM(SUBSTITUTE(SUBSTITUTE(INDEX('Paste your export here'!$A$2:$ZZ$100001,0,MATCH("First Name",'Paste your export here'!$1:$1,0)),CHAR(9)," "),_xlfn.UNICHAR(160)," ")))&gt;0),ROW('Paste your export here'!$A$2:$A$100001)-1),0),IFERROR(LOOKUP(2,1/(LEN(TRIM(SUBSTITUTE(SUBSTITUTE(INDEX('Paste your export here'!$A$2:$ZZ$100001,0,MATCH("Last Name",'Paste your export here'!$1:$1,0)),CHAR(9)," "),_xlfn.UNICHAR(160)," ")))&gt;0),ROW('Paste your export here'!$A$2:$A$100001)-1),0),IFERROR(LOOKUP(2,1/(LEN(TRIM(SUBSTITUTE(SUBSTITUTE(INDEX('Paste your export here'!$A$2:$ZZ$100001,0,MATCH("E-mail Address",'Paste your export here'!$1:$1,0)),CHAR(9)," "),_xlfn.UNICHAR(160)," ")))&gt;0),ROW('Paste your export here'!$A$2:$A$100001)-1),0),IFERROR(LOOKUP(2,1/(LEN(TRIM(SUBSTITUTE(SUBSTITUTE(INDEX('Paste your export here'!$A$2:$ZZ$100001,0,MATCH("Company",'Paste your export here'!$1:$1,0)),CHAR(9)," "),_xlfn.UNICHAR(160)," ")))&gt;0),ROW('Paste your export here'!$A$2:$A$100001)-1),0),IFERROR(LOOKUP(2,1/(LEN(TRIM(SUBSTITUTE(SUBSTITUTE(INDEX('Paste your export here'!$A$2:$ZZ$100001,0,MATCH("Job Title",'Paste your export here'!$1:$1,0)),CHAR(9)," "),_xlfn.UNICHAR(160)," ")))&gt;0),ROW('Paste your export here'!$A$2:$A$100001)-1),0),IFERROR(LOOKUP(2,1/(LEN(TRIM(SUBSTITUTE(SUBSTITUTE(INDEX('Paste your export here'!$A$2:$ZZ$100001,0,MATCH("Business Phone",'Paste your export here'!$1:$1,0)),CHAR(9)," "),_xlfn.UNICHAR(160)," ")))&gt;0),ROW('Paste your export here'!$A$2:$A$100001)-1),0),IFERROR(LOOKUP(2,1/(LEN(TRIM(SUBSTITUTE(SUBSTITUTE(INDEX('Paste your export here'!$A$2:$ZZ$100001,0,MATCH("Mobile Phone",'Paste your export here'!$1:$1,0)),CHAR(9)," "),_xlfn.UNICHAR(160)," ")))&gt;0),ROW('Paste your export here'!$A$2:$A$100001)-1),0),IFERROR(LOOKUP(2,1/(LEN(TRIM(SUBSTITUTE(SUBSTITUTE(INDEX('Paste your export here'!$A$2:$ZZ$100001,0,MATCH("Business Street",'Paste your export here'!$1:$1,0)),CHAR(9)," "),_xlfn.UNICHAR(160)," ")))&gt;0),ROW('Paste your export here'!$A$2:$A$100001)-1),0),IFERROR(LOOKUP(2,1/(LEN(TRIM(SUBSTITUTE(SUBSTITUTE(INDEX('Paste your export here'!$A$2:$ZZ$100001,0,MATCH("Business City",'Paste your export here'!$1:$1,0)),CHAR(9)," "),_xlfn.UNICHAR(160)," ")))&gt;0),ROW('Paste your export here'!$A$2:$A$100001)-1),0),IFERROR(LOOKUP(2,1/(LEN(TRIM(SUBSTITUTE(SUBSTITUTE(INDEX('Paste your export here'!$A$2:$ZZ$100001,0,MATCH("Business State",'Paste your export here'!$1:$1,0)),CHAR(9)," "),_xlfn.UNICHAR(160)," ")))&gt;0),ROW('Paste your export here'!$A$2:$A$100001)-1),0),IFERROR(LOOKUP(2,1/(LEN(TRIM(SUBSTITUTE(SUBSTITUTE(INDEX('Paste your export here'!$A$2:$ZZ$100001,0,MATCH("Business Postal Code",'Paste your export here'!$1:$1,0)),CHAR(9)," "),_xlfn.UNICHAR(160)," ")))&gt;0),ROW('Paste your export here'!$A$2:$A$100001)-1),0),IFERROR(LOOKUP(2,1/(LEN(TRIM(SUBSTITUTE(SUBSTITUTE(INDEX('Paste your export here'!$A$2:$ZZ$100001,0,MATCH("Business Country/Region",'Paste your export here'!$1:$1,0)),CHAR(9)," "),_xlfn.UNICHAR(160)," ")))&gt;0),ROW('Paste your export here'!$A$2:$A$100001)-1),0),IFERROR(LOOKUP(2,1/(LEN(TRIM(SUBSTITUTE(SUBSTITUTE(INDEX('Paste your export here'!$A$2:$ZZ$100001,0,MATCH("Web Page",'Paste your export here'!$1:$1,0)),CHAR(9)," "),_xlfn.UNICHAR(160)," ")))&gt;0),ROW('Paste your export here'!$A$2:$A$100001)-1),0),IFERROR(LOOKUP(2,1/(LEN(TRIM(SUBSTITUTE(SUBSTITUTE(INDEX('Paste your export here'!$A$2:$ZZ$100001,0,MATCH("Categories",'Paste your export here'!$1:$1,0)),CHAR(9)," "),_xlfn.UNICHAR(160)," ")))&gt;0),ROW('Paste your export here'!$A$2:$A$100001)-1),0))</f>
      </c>
    </row>
    <row r="18">
      <c r="B18" s="5" t="s">
        <v>13</v>
      </c>
      <c r="C18" s="8" t="str">
        <f>IF('Start here'!$C$17=0,0,SUMPRODUCT((LEN('HubSpot Contacts import'!$C$2:$C$100001)=0)*(ROW('HubSpot Contacts import'!$C$2:$C$100001)-1&lt;='Start here'!$C$17)))</f>
      </c>
    </row>
    <row r="19" ht="27" customHeight="1">
      <c r="B19" s="6" t="s">
        <v>14</v>
      </c>
    </row>
    <row r="20" ht="29" customHeight="1">
      <c r="B20" s="9" t="str">
        <f>IF(IFERROR(COUNTA('Paste your export here'!100002:100002),0)&gt;0,"Over 100,000 rows. This file reads the first 100,000. Split your export and use the file once for each part.","")</f>
      </c>
    </row>
    <row r="22" ht="22" customHeight="1">
      <c r="B22" s="2" t="s">
        <v>15</v>
      </c>
      <c r="C22" s="3"/>
    </row>
    <row r="23" ht="16" customHeight="1">
      <c r="B23" s="4" t="s">
        <v>16</v>
      </c>
    </row>
    <row r="24" ht="16" customHeight="1">
      <c r="B24" s="4" t="s">
        <v>17</v>
      </c>
    </row>
    <row r="25" ht="16" customHeight="1">
      <c r="B25" s="4" t="s">
        <v>18</v>
      </c>
    </row>
    <row r="26" ht="16" customHeight="1">
      <c r="B26" s="4" t="s">
        <v>19</v>
      </c>
    </row>
    <row r="27" ht="27" customHeight="1">
      <c r="B27" s="6" t="s">
        <v>20</v>
      </c>
    </row>
    <row r="28" ht="15" customHeight="1">
      <c r="B28" s="6" t="s">
        <v>21</v>
      </c>
    </row>
    <row r="29">
      <c r="B29" s="7" t="s">
        <v>22</v>
      </c>
    </row>
    <row r="30">
      <c r="B30" s="7" t="s">
        <v>23</v>
      </c>
    </row>
    <row r="32" ht="22" customHeight="1">
      <c r="B32" s="2" t="s">
        <v>24</v>
      </c>
      <c r="C32" s="3"/>
    </row>
    <row r="33">
      <c r="B33" s="4" t="s">
        <v>25</v>
      </c>
      <c r="C33" s="15" t="str">
        <f>IF(COUNTA('Paste your export here'!$1:$1)=0,"Waiting for your paste",IF(ISNUMBER(MATCH("First Name",'Paste your export here'!$1:$1,0)),"Found","Not found"))</f>
      </c>
    </row>
    <row r="34">
      <c r="B34" s="4" t="s">
        <v>26</v>
      </c>
      <c r="C34" s="15" t="str">
        <f>IF(COUNTA('Paste your export here'!$1:$1)=0,"Waiting for your paste",IF(ISNUMBER(MATCH("Last Name",'Paste your export here'!$1:$1,0)),"Found","Not found"))</f>
      </c>
    </row>
    <row r="35">
      <c r="B35" s="4" t="s">
        <v>27</v>
      </c>
      <c r="C35" s="15" t="str">
        <f>IF(COUNTA('Paste your export here'!$1:$1)=0,"Waiting for your paste",IF(ISNUMBER(MATCH("E-mail Address",'Paste your export here'!$1:$1,0)),"Found","Not found"))</f>
      </c>
    </row>
    <row r="36">
      <c r="B36" s="4" t="s">
        <v>28</v>
      </c>
      <c r="C36" s="15" t="str">
        <f>IF(COUNTA('Paste your export here'!$1:$1)=0,"Waiting for your paste",IF(ISNUMBER(MATCH("Company",'Paste your export here'!$1:$1,0)),"Found","Not found"))</f>
      </c>
    </row>
    <row r="37">
      <c r="B37" s="4" t="s">
        <v>29</v>
      </c>
      <c r="C37" s="15" t="str">
        <f>IF(COUNTA('Paste your export here'!$1:$1)=0,"Waiting for your paste",IF(ISNUMBER(MATCH("Job Title",'Paste your export here'!$1:$1,0)),"Found","Not found"))</f>
      </c>
    </row>
    <row r="38">
      <c r="B38" s="4" t="s">
        <v>30</v>
      </c>
      <c r="C38" s="15" t="str">
        <f>IF(COUNTA('Paste your export here'!$1:$1)=0,"Waiting for your paste",IF(ISNUMBER(MATCH("Business Phone",'Paste your export here'!$1:$1,0)),"Found","Not found"))</f>
      </c>
    </row>
    <row r="39">
      <c r="B39" s="4" t="s">
        <v>31</v>
      </c>
      <c r="C39" s="15" t="str">
        <f>IF(COUNTA('Paste your export here'!$1:$1)=0,"Waiting for your paste",IF(ISNUMBER(MATCH("Mobile Phone",'Paste your export here'!$1:$1,0)),"Found","Not found"))</f>
      </c>
    </row>
    <row r="40">
      <c r="B40" s="4" t="s">
        <v>32</v>
      </c>
      <c r="C40" s="15" t="str">
        <f>IF(COUNTA('Paste your export here'!$1:$1)=0,"Waiting for your paste",IF(ISNUMBER(MATCH("Business Street",'Paste your export here'!$1:$1,0)),"Found","Not found"))</f>
      </c>
    </row>
    <row r="41">
      <c r="B41" s="4" t="s">
        <v>33</v>
      </c>
      <c r="C41" s="15" t="str">
        <f>IF(COUNTA('Paste your export here'!$1:$1)=0,"Waiting for your paste",IF(ISNUMBER(MATCH("Business City",'Paste your export here'!$1:$1,0)),"Found","Not found"))</f>
      </c>
    </row>
    <row r="42">
      <c r="B42" s="4" t="s">
        <v>34</v>
      </c>
      <c r="C42" s="15" t="str">
        <f>IF(COUNTA('Paste your export here'!$1:$1)=0,"Waiting for your paste",IF(ISNUMBER(MATCH("Business State",'Paste your export here'!$1:$1,0)),"Found","Not found"))</f>
      </c>
    </row>
    <row r="43">
      <c r="B43" s="4" t="s">
        <v>35</v>
      </c>
      <c r="C43" s="15" t="str">
        <f>IF(COUNTA('Paste your export here'!$1:$1)=0,"Waiting for your paste",IF(ISNUMBER(MATCH("Business Postal Code",'Paste your export here'!$1:$1,0)),"Found","Not found"))</f>
      </c>
    </row>
    <row r="44">
      <c r="B44" s="4" t="s">
        <v>36</v>
      </c>
      <c r="C44" s="15" t="str">
        <f>IF(COUNTA('Paste your export here'!$1:$1)=0,"Waiting for your paste",IF(ISNUMBER(MATCH("Business Country/Region",'Paste your export here'!$1:$1,0)),"Found","Not found"))</f>
      </c>
    </row>
    <row r="45">
      <c r="B45" s="4" t="s">
        <v>37</v>
      </c>
      <c r="C45" s="15" t="str">
        <f>IF(COUNTA('Paste your export here'!$1:$1)=0,"Waiting for your paste",IF(ISNUMBER(MATCH("Web Page",'Paste your export here'!$1:$1,0)),"Found","Not found"))</f>
      </c>
    </row>
    <row r="46">
      <c r="B46" s="4" t="s">
        <v>38</v>
      </c>
      <c r="C46" s="15" t="str">
        <f>IF(COUNTA('Paste your export here'!$1:$1)=0,"Waiting for your paste",IF(ISNUMBER(MATCH("Categories",'Paste your export here'!$1:$1,0)),"Found","Not found"))</f>
      </c>
    </row>
    <row r="47" ht="27" customHeight="1">
      <c r="B47" s="6" t="s">
        <v>39</v>
      </c>
    </row>
    <row r="49" ht="22" customHeight="1">
      <c r="B49" s="2" t="s">
        <v>40</v>
      </c>
      <c r="C49" s="3"/>
    </row>
    <row r="50" ht="29" customHeight="1">
      <c r="B50" s="4" t="s">
        <v>41</v>
      </c>
    </row>
    <row r="51" ht="29" customHeight="1">
      <c r="B51" s="4" t="s">
        <v>42</v>
      </c>
    </row>
    <row r="52" ht="16" customHeight="1">
      <c r="B52" s="4" t="s">
        <v>43</v>
      </c>
    </row>
    <row r="53" ht="29" customHeight="1">
      <c r="B53" s="4" t="s">
        <v>44</v>
      </c>
    </row>
    <row r="54" ht="16" customHeight="1">
      <c r="B54" s="4" t="s">
        <v>45</v>
      </c>
    </row>
    <row r="55" ht="16" customHeight="1">
      <c r="B55" s="4" t="s">
        <v>46</v>
      </c>
    </row>
    <row r="57" ht="29" customHeight="1">
      <c r="B57" s="4" t="s">
        <v>47</v>
      </c>
    </row>
    <row r="58" ht="16" customHeight="1">
      <c r="B58" s="4" t="s">
        <v>48</v>
      </c>
    </row>
    <row r="59" ht="16" customHeight="1">
      <c r="B59" s="4" t="s">
        <v>49</v>
      </c>
    </row>
    <row r="60" ht="16" customHeight="1">
      <c r="B60" s="4" t="s">
        <v>50</v>
      </c>
    </row>
    <row r="61" ht="16" customHeight="1">
      <c r="B61" s="4" t="s">
        <v>51</v>
      </c>
    </row>
    <row r="62" ht="16" customHeight="1">
      <c r="B62" s="4" t="s">
        <v>52</v>
      </c>
    </row>
    <row r="63" ht="16" customHeight="1">
      <c r="B63" s="4" t="s">
        <v>53</v>
      </c>
    </row>
    <row r="64" ht="15" customHeight="1">
      <c r="B64" s="6" t="s">
        <v>54</v>
      </c>
    </row>
    <row r="65">
      <c r="B65" s="7" t="s">
        <v>55</v>
      </c>
    </row>
    <row r="66">
      <c r="B66" s="7" t="s">
        <v>56</v>
      </c>
    </row>
    <row r="67">
      <c r="B67" s="7" t="s">
        <v>57</v>
      </c>
    </row>
    <row r="68">
      <c r="B68" s="7" t="s">
        <v>58</v>
      </c>
    </row>
    <row r="70" ht="22" customHeight="1">
      <c r="B70" s="2" t="s">
        <v>59</v>
      </c>
      <c r="C70" s="3"/>
    </row>
    <row r="71" ht="29" customHeight="1">
      <c r="B71" s="4" t="s">
        <v>60</v>
      </c>
    </row>
    <row r="72" ht="29" customHeight="1">
      <c r="B72" s="4" t="s">
        <v>61</v>
      </c>
    </row>
    <row r="73" ht="29" customHeight="1">
      <c r="B73" s="4" t="s">
        <v>62</v>
      </c>
    </row>
    <row r="74" ht="29" customHeight="1">
      <c r="B74" s="4" t="s">
        <v>63</v>
      </c>
    </row>
    <row r="75" ht="29" customHeight="1">
      <c r="B75" s="4" t="s">
        <v>64</v>
      </c>
    </row>
    <row r="76" ht="16" customHeight="1">
      <c r="B76" s="4" t="s">
        <v>65</v>
      </c>
    </row>
    <row r="77" ht="16" customHeight="1">
      <c r="B77" s="4" t="s">
        <v>66</v>
      </c>
    </row>
    <row r="78" ht="16" customHeight="1">
      <c r="B78" s="4" t="s">
        <v>67</v>
      </c>
    </row>
    <row r="79" ht="29" customHeight="1">
      <c r="B79" s="4" t="s">
        <v>68</v>
      </c>
    </row>
    <row r="80" ht="29" customHeight="1">
      <c r="B80" s="4" t="s">
        <v>69</v>
      </c>
    </row>
    <row r="81" ht="16" customHeight="1">
      <c r="B81" s="4" t="s">
        <v>70</v>
      </c>
    </row>
    <row r="82" ht="16" customHeight="1">
      <c r="B82" s="4" t="s">
        <v>71</v>
      </c>
    </row>
    <row r="83" ht="15" customHeight="1">
      <c r="B83" s="6" t="s">
        <v>72</v>
      </c>
    </row>
    <row r="85" ht="22" customHeight="1">
      <c r="B85" s="2" t="s">
        <v>73</v>
      </c>
      <c r="C85" s="3"/>
    </row>
    <row r="86" ht="16" customHeight="1">
      <c r="B86" s="4" t="s">
        <v>74</v>
      </c>
    </row>
    <row r="87" ht="16" customHeight="1">
      <c r="B87" s="4" t="s">
        <v>75</v>
      </c>
    </row>
    <row r="88" ht="16" customHeight="1">
      <c r="B88" s="4" t="s">
        <v>76</v>
      </c>
    </row>
    <row r="89" ht="16" customHeight="1">
      <c r="B89" s="4" t="s">
        <v>77</v>
      </c>
    </row>
    <row r="90" ht="16" customHeight="1">
      <c r="B90" s="4" t="s">
        <v>78</v>
      </c>
    </row>
    <row r="92" ht="8" customHeight="1">
      <c r="B92" s="14"/>
      <c r="C92" s="14"/>
    </row>
    <row r="93" ht="31" customHeight="1">
      <c r="B93" s="12" t="s">
        <v>79</v>
      </c>
      <c r="C93" s="14"/>
    </row>
    <row r="94" ht="18" customHeight="1">
      <c r="B94" s="12" t="s">
        <v>80</v>
      </c>
      <c r="C94" s="14"/>
    </row>
    <row r="95" ht="17" customHeight="1">
      <c r="B95" s="13" t="s">
        <v>81</v>
      </c>
      <c r="C95" s="14"/>
    </row>
    <row r="96" ht="17" customHeight="1">
      <c r="B96" s="13" t="s">
        <v>82</v>
      </c>
      <c r="C96" s="14"/>
    </row>
    <row r="97" ht="8" customHeight="1">
      <c r="B97" s="14"/>
      <c r="C97" s="14"/>
    </row>
    <row r="99" ht="22" customHeight="1">
      <c r="B99" s="2" t="s">
        <v>83</v>
      </c>
      <c r="C99" s="3"/>
    </row>
    <row r="100">
      <c r="B100" s="7" t="s">
        <v>84</v>
      </c>
    </row>
    <row r="101">
      <c r="B101" s="7" t="s">
        <v>85</v>
      </c>
    </row>
    <row r="103" ht="15" customHeight="1">
      <c r="B103" s="6" t="s">
        <v>86</v>
      </c>
    </row>
  </sheetData>
  <conditionalFormatting sqref="C33:C46">
    <cfRule type="expression" dxfId="0" priority="1">
      <formula>C33="Found"</formula>
    </cfRule>
  </conditionalFormatting>
  <conditionalFormatting sqref="C33:C46">
    <cfRule type="expression" dxfId="1" priority="2">
      <formula>C33="Not found"</formula>
    </cfRule>
  </conditionalFormatting>
  <hyperlinks>
    <hyperlink ref="B29" r:id="rId1"/>
    <hyperlink ref="B30" r:id="rId2"/>
    <hyperlink ref="B65" r:id="rId3"/>
    <hyperlink ref="B66" r:id="rId4"/>
    <hyperlink ref="B67" r:id="rId5"/>
    <hyperlink ref="B68" r:id="rId6"/>
    <hyperlink ref="B95" r:id="rId7"/>
    <hyperlink ref="B96" r:id="rId8"/>
    <hyperlink ref="B100" r:id="rId9"/>
    <hyperlink ref="B101" r:id="rId10"/>
  </hyperlinks>
  <pageMargins left="0.7" right="0.7" top="0.75" bottom="0.75" header="0.3" footer="0.3"/>
  <drawing r:id="rId11"/>
</worksheet>
</file>

<file path=xl/worksheets/sheet2.xml><?xml version="1.0" encoding="utf-8"?>
<worksheet xmlns="http://schemas.openxmlformats.org/spreadsheetml/2006/main" xmlns:r="http://schemas.openxmlformats.org/officeDocument/2006/relationships">
  <sheetPr>
    <tabColor rgb="FFF5B301"/>
  </sheetPr>
  <dimension ref="A1:A1"/>
  <sheetViews>
    <sheetView workbookViewId="0">
      <selection activeCell="A1" sqref="A1"/>
    </sheetView>
  </sheetViews>
  <sheetFormatPr defaultRowHeight="15"/>
  <cols>
    <col min="1" max="1" width="18" customWidth="1"/>
  </cols>
  <sheetData/>
  <pageMargins left="0.7" right="0.7" top="0.75" bottom="0.75" header="0.3" footer="0.3"/>
</worksheet>
</file>

<file path=xl/worksheets/sheet3.xml><?xml version="1.0" encoding="utf-8"?>
<worksheet xmlns="http://schemas.openxmlformats.org/spreadsheetml/2006/main" xmlns:r="http://schemas.openxmlformats.org/officeDocument/2006/relationships">
  <sheetPr>
    <tabColor rgb="FF1F9D55"/>
  </sheetPr>
  <dimension ref="A1:N2"/>
  <sheetViews>
    <sheetView workbookViewId="0">
      <pane ySplit="1" topLeftCell="A2" activePane="bottomLeft" state="frozen"/>
      <selection pane="bottomLeft" activeCell="A2" sqref="A2"/>
    </sheetView>
  </sheetViews>
  <sheetFormatPr defaultRowHeight="15"/>
  <cols>
    <col min="1" max="1" width="22" customWidth="1"/>
    <col min="2" max="2" width="22" customWidth="1"/>
    <col min="3" max="3" width="22" customWidth="1"/>
    <col min="4" max="4" width="22" customWidth="1"/>
    <col min="5" max="5" width="22" customWidth="1"/>
    <col min="6" max="6" width="22" customWidth="1"/>
    <col min="7" max="7" width="22" customWidth="1"/>
    <col min="8" max="8" width="22" customWidth="1"/>
    <col min="9" max="9" width="22" customWidth="1"/>
    <col min="10" max="10" width="22" customWidth="1"/>
    <col min="11" max="11" width="22" customWidth="1"/>
    <col min="12" max="12" width="22" customWidth="1"/>
    <col min="13" max="13" width="22" customWidth="1"/>
    <col min="14" max="14" width="40" customWidth="1"/>
  </cols>
  <sheetData>
    <row r="1">
      <c r="A1" s="10" t="s">
        <v>87</v>
      </c>
      <c r="B1" s="10" t="s">
        <v>88</v>
      </c>
      <c r="C1" s="10" t="s">
        <v>89</v>
      </c>
      <c r="D1" s="10" t="s">
        <v>90</v>
      </c>
      <c r="E1" s="10" t="s">
        <v>91</v>
      </c>
      <c r="F1" s="10" t="s">
        <v>92</v>
      </c>
      <c r="G1" s="10" t="s">
        <v>93</v>
      </c>
      <c r="H1" s="10" t="s">
        <v>94</v>
      </c>
      <c r="I1" s="10" t="s">
        <v>95</v>
      </c>
      <c r="J1" s="10" t="s">
        <v>96</v>
      </c>
      <c r="K1" s="10" t="s">
        <v>97</v>
      </c>
      <c r="L1" s="10" t="s">
        <v>98</v>
      </c>
      <c r="M1" s="10" t="s">
        <v>99</v>
      </c>
      <c r="N1" s="10" t="s">
        <v>100</v>
      </c>
    </row>
    <row r="2">
      <c r="A2" cm="1">
        <f t="array" ref="A2:A100001">IF('Start here'!$C$17=0,"",IFERROR(TRIM(SUBSTITUTE(SUBSTITUTE(OFFSET('Paste your export here'!$A$1,1,MATCH("First Name",'Paste your export here'!$1:$1,0)-1,'Start here'!$C$17,1),CHAR(9)," "),_xlfn.UNICHAR(160)," ")),""))</f>
      </c>
      <c r="B2" cm="1">
        <f t="array" ref="B2:B100001">IF('Start here'!$C$17=0,"",IFERROR(TRIM(SUBSTITUTE(SUBSTITUTE(OFFSET('Paste your export here'!$A$1,1,MATCH("Last Name",'Paste your export here'!$1:$1,0)-1,'Start here'!$C$17,1),CHAR(9)," "),_xlfn.UNICHAR(160)," ")),""))</f>
      </c>
      <c r="C2" cm="1">
        <f t="array" ref="C2:C100001">IF('Start here'!$C$17=0,"",LOWER(IFERROR(TRIM(SUBSTITUTE(SUBSTITUTE(OFFSET('Paste your export here'!$A$1,1,MATCH("E-mail Address",'Paste your export here'!$1:$1,0)-1,'Start here'!$C$17,1),CHAR(9)," "),_xlfn.UNICHAR(160)," ")),"")))</f>
      </c>
      <c r="D2" cm="1">
        <f t="array" ref="D2:D100001">IF('Start here'!$C$17=0,"",IFERROR(TRIM(SUBSTITUTE(SUBSTITUTE(OFFSET('Paste your export here'!$A$1,1,MATCH("Company",'Paste your export here'!$1:$1,0)-1,'Start here'!$C$17,1),CHAR(9)," "),_xlfn.UNICHAR(160)," ")),""))</f>
      </c>
      <c r="E2" cm="1">
        <f t="array" ref="E2:E100001">IF('Start here'!$C$17=0,"",IFERROR(TRIM(SUBSTITUTE(SUBSTITUTE(OFFSET('Paste your export here'!$A$1,1,MATCH("Job Title",'Paste your export here'!$1:$1,0)-1,'Start here'!$C$17,1),CHAR(9)," "),_xlfn.UNICHAR(160)," ")),""))</f>
      </c>
      <c r="F2" cm="1">
        <f t="array" ref="F2:F100001">IF('Start here'!$C$17=0,"",IFERROR(TRIM(SUBSTITUTE(SUBSTITUTE(OFFSET('Paste your export here'!$A$1,1,MATCH("Business Phone",'Paste your export here'!$1:$1,0)-1,'Start here'!$C$17,1),CHAR(9)," "),_xlfn.UNICHAR(160)," ")),""))</f>
      </c>
      <c r="G2" cm="1">
        <f t="array" ref="G2:G100001">IF('Start here'!$C$17=0,"",IFERROR(TRIM(SUBSTITUTE(SUBSTITUTE(OFFSET('Paste your export here'!$A$1,1,MATCH("Mobile Phone",'Paste your export here'!$1:$1,0)-1,'Start here'!$C$17,1),CHAR(9)," "),_xlfn.UNICHAR(160)," ")),""))</f>
      </c>
      <c r="H2" cm="1">
        <f t="array" ref="H2:H100001">IF('Start here'!$C$17=0,"",IFERROR(TRIM(SUBSTITUTE(SUBSTITUTE(OFFSET('Paste your export here'!$A$1,1,MATCH("Business Street",'Paste your export here'!$1:$1,0)-1,'Start here'!$C$17,1),CHAR(9)," "),_xlfn.UNICHAR(160)," ")),""))</f>
      </c>
      <c r="I2" cm="1">
        <f t="array" ref="I2:I100001">IF('Start here'!$C$17=0,"",IFERROR(TRIM(SUBSTITUTE(SUBSTITUTE(OFFSET('Paste your export here'!$A$1,1,MATCH("Business City",'Paste your export here'!$1:$1,0)-1,'Start here'!$C$17,1),CHAR(9)," "),_xlfn.UNICHAR(160)," ")),""))</f>
      </c>
      <c r="J2" cm="1">
        <f t="array" ref="J2:J100001">IF('Start here'!$C$17=0,"",IFERROR(TRIM(SUBSTITUTE(SUBSTITUTE(OFFSET('Paste your export here'!$A$1,1,MATCH("Business State",'Paste your export here'!$1:$1,0)-1,'Start here'!$C$17,1),CHAR(9)," "),_xlfn.UNICHAR(160)," ")),""))</f>
      </c>
      <c r="K2" cm="1">
        <f t="array" ref="K2:K100001">IF('Start here'!$C$17=0,"",IFERROR(TRIM(SUBSTITUTE(SUBSTITUTE(OFFSET('Paste your export here'!$A$1,1,MATCH("Business Postal Code",'Paste your export here'!$1:$1,0)-1,'Start here'!$C$17,1),CHAR(9)," "),_xlfn.UNICHAR(160)," ")),""))</f>
      </c>
      <c r="L2" cm="1">
        <f t="array" ref="L2:L100001">IF('Start here'!$C$17=0,"",IFERROR(TRIM(SUBSTITUTE(SUBSTITUTE(OFFSET('Paste your export here'!$A$1,1,MATCH("Business Country/Region",'Paste your export here'!$1:$1,0)-1,'Start here'!$C$17,1),CHAR(9)," "),_xlfn.UNICHAR(160)," ")),""))</f>
      </c>
      <c r="M2" cm="1">
        <f t="array" ref="M2:M100001">IF('Start here'!$C$17=0,"",IFERROR(TRIM(SUBSTITUTE(SUBSTITUTE(OFFSET('Paste your export here'!$A$1,1,MATCH("Web Page",'Paste your export here'!$1:$1,0)-1,'Start here'!$C$17,1),CHAR(9)," "),_xlfn.UNICHAR(160)," ")),""))</f>
      </c>
      <c r="N2" cm="1">
        <f t="array" ref="N2:N100001">IF('Start here'!$C$17=0,"",MID(IF(IFERROR(TRIM(SUBSTITUTE(SUBSTITUTE(OFFSET('Paste your export here'!$A$1,1,MATCH("Categories",'Paste your export here'!$1:$1,0)-1,'Start here'!$C$17,1),CHAR(9)," "),_xlfn.UNICHAR(160)," ")),"")&lt;&gt;""," | Categories: "&amp;IFERROR(TRIM(SUBSTITUTE(SUBSTITUTE(OFFSET('Paste your export here'!$A$1,1,MATCH("Categories",'Paste your export here'!$1:$1,0)-1,'Start here'!$C$17,1),CHAR(9)," "),_xlfn.UNICHAR(160)," ")),""),""),4,32767))</f>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Operelio</Application>
  <DocSecurity>0</DocSecurity>
  <ScaleCrop>false</ScaleCrop>
  <HeadingPairs>
    <vt:vector size="2" baseType="variant">
      <vt:variant>
        <vt:lpstr>Worksheets</vt:lpstr>
      </vt:variant>
      <vt:variant>
        <vt:i4>3</vt:i4>
      </vt:variant>
    </vt:vector>
  </HeadingPairs>
  <TitlesOfParts>
    <vt:vector size="3" baseType="lpstr">
      <vt:lpstr>Start here</vt:lpstr>
      <vt:lpstr>Paste your export here</vt:lpstr>
      <vt:lpstr>HubSpot Contacts import</vt:lpstr>
    </vt:vector>
  </TitlesOfParts>
  <Company>Operelio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Outlook / Microsoft 365 to HubSpot import template</dc:title>
  <dc:subject>Free Excel template: paste a Outlook / Microsoft 365 export and get a HubSpot import file</dc:subject>
  <dc:creator>Operelio</dc:creator>
  <cp:keywords>Outlook / Microsoft 365, HubSpot, Outlook / Microsoft 365 to HubSpot, import template, Excel template, CSV import, field mapping</cp:keywords>
  <dc:description>Map your Outlook/Microsoft 365 CSV export to HubSpot contact fields. It fills 14 HubSpot fields from 14 Outlook / Microsoft 365 columns, with the same rules as https://operelio.com/templates/outlook-hubspot-contacts.</dc:description>
  <cp:lastModifiedBy>Operelio</cp:lastModifiedBy>
  <cp:category>CRM import template</cp:category>
  <dcterms:created xsi:type="dcterms:W3CDTF">2026-10-03T00:00:00Z</dcterms:created>
  <dcterms:modified xsi:type="dcterms:W3CDTF">2026-10-03T00:00:00Z</dcterms:modified>
</cp:coreProperties>
</file>