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Mailchimp export here" sheetId="2" r:id="rId2"/>
    <sheet name="Freshsales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<sst xmlns="http://schemas.openxmlformats.org/spreadsheetml/2006/main" count="84" uniqueCount="84">
  <si>
    <t>Mailchimp to Freshsales import template</t>
  </si>
  <si>
    <t>Paste your Mailchimp export in, and get a file Freshsales can import. Free from Operelio.</t>
  </si>
  <si>
    <t>Get this into Freshsales first time</t>
  </si>
  <si>
    <t>1.  Open your Mailchimp export and select everything: press Ctrl+A twice (Cmd+A twice on a Mac), so a blank row doesn't cut the selection short. Copy it. How to get the export is further down.</t>
  </si>
  <si>
    <t>2.  Go to the "Paste Mailchimp export here" tab, click cell A1 and paste. Keep the header row. Using this file again? Select everything on that tab and press Delete first, or old rows stay underneath.</t>
  </si>
  <si>
    <t>3.  Go to the "Freshsales Contacts import" tab and save it as a CSV: in Excel, File, Save As, CSV UTF-8; in Google Sheets, File, Download, CSV. If Excel says a CSV keeps only the current tab, click OK. Then import that CSV with Freshsales'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</si>
  <si>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</si>
  <si>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Mailchimp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</si>
  <si>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</si>
  <si>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"Freshsales Contacts import" tab. It fills itself, and typing in it stops that.</t>
  </si>
  <si>
    <t>Your data stays in this file. Operelio never sees it.</t>
  </si>
  <si>
    <t>Your file at a glance</t>
  </si>
  <si>
    <t>Rows found in your paste (should match the rows in your export)</t>
  </si>
  <si>
    <t>Rows with no Last Name</t>
  </si>
  <si>
    <t>Rows with no Email</t>
  </si>
  <si>
    <r>
      <rPr>
        <b/>
        <sz val="9"/>
        <color rgb="FF0F172A"/>
        <rFont val="Arial"/>
        <family val="2"/>
      </rPr>
      <t xml:space="preserve">Required by Freshsales' importer: </t>
    </r>
    <r>
      <rPr>
        <sz val="9"/>
        <color rgb="FF64748B"/>
        <rFont val="Arial"/>
        <family val="2"/>
      </rPr>
      <t>Last name and Email on every contact; Freshworks’ two import guides disagree on which one must be mapped, so map and fill both, as well as any field your admin has made required.</t>
    </r>
  </si>
  <si>
    <t>Getting the export out of Mailchimp</t>
  </si>
  <si>
    <t>1.  Click Audience, and choose the audience from the dropdown if you have more than one.</t>
  </si>
  <si>
    <t>2.  Click Export audience.</t>
  </si>
  <si>
    <t>3.  Click Export CSV and wait for the email saying the export is complete.</t>
  </si>
  <si>
    <t>4.  Download the file. It may arrive as a ZIP with one CSV per contact status.</t>
  </si>
  <si>
    <r>
      <rPr>
        <b/>
        <sz val="9"/>
        <color rgb="FF0F172A"/>
        <rFont val="Arial"/>
        <family val="2"/>
      </rPr>
      <t xml:space="preserve">File: </t>
    </r>
    <r>
      <rPr>
        <sz val="9"/>
        <color rgb="FF64748B"/>
        <rFont val="Arial"/>
        <family val="2"/>
      </rPr>
      <t>CSV (in a ZIP).</t>
    </r>
  </si>
  <si>
    <t>Only Owners and Admins can export audiences, and the files stay in your account for 30 days.</t>
  </si>
  <si>
    <t>Mailchimp: View or export contacts</t>
  </si>
  <si>
    <t>The Mailchimp columns this template reads</t>
  </si>
  <si>
    <t>First Name  →  First Name</t>
  </si>
  <si>
    <t>Last Name  →  Last Name</t>
  </si>
  <si>
    <t>Email Address  →  Email</t>
  </si>
  <si>
    <t>Phone Number  →  Work Number</t>
  </si>
  <si>
    <t>Address  →  Address</t>
  </si>
  <si>
    <t>City  →  City</t>
  </si>
  <si>
    <t>State  →  State</t>
  </si>
  <si>
    <t>Zip  →  Zip Code</t>
  </si>
  <si>
    <t>Country  →  Country</t>
  </si>
  <si>
    <t>NOTES  →  Description</t>
  </si>
  <si>
    <t>MEMBER_RATING  →  Description</t>
  </si>
  <si>
    <t>OPTIN_TIME  →  Description</t>
  </si>
  <si>
    <t>TAGS  →  Description</t>
  </si>
  <si>
    <t>A column marked Not found leaves its part blank. If your export names it differently, rename that header on the paste tab to the name shown here.</t>
  </si>
  <si>
    <t>Before you import into Freshsales</t>
  </si>
  <si>
    <r>
      <rPr>
        <b/>
        <sz val="10"/>
        <color rgb="FF0F172A"/>
        <rFont val="Arial"/>
        <family val="2"/>
      </rPr>
      <t xml:space="preserve">Last Name: </t>
    </r>
    <r>
      <rPr>
        <sz val="10"/>
        <color rgb="FF334155"/>
        <rFont val="Arial"/>
        <family val="2"/>
      </rPr>
      <t>Freshsales requires last_name on every contact. Mailchimp subscribers who signed up with only an email leave Last Name blank. Fill in the blank Last Name cells in the saved CSV, or remove those rows, before you import. The count at the top shows how many there are.</t>
    </r>
  </si>
  <si>
    <t>Importing with Freshsales' importer</t>
  </si>
  <si>
    <t>1.  Go to Contacts in the left navigation bar and choose Import from CSV/XLSX.</t>
  </si>
  <si>
    <t>2.  Choose contacts only, or accounts along with contacts, and upload the file.</t>
  </si>
  <si>
    <t>3.  Check the field mapping and set the date format.</t>
  </si>
  <si>
    <t>4.  Choose whether to create new records, update existing ones or both, and who owns them.</t>
  </si>
  <si>
    <t>5.  Click Import Now.</t>
  </si>
  <si>
    <t>The Import History page shows the status, with a download for the error log.</t>
  </si>
  <si>
    <r>
      <rPr>
        <b/>
        <sz val="10"/>
        <color rgb="FF0F172A"/>
        <rFont val="Arial"/>
        <family val="2"/>
      </rPr>
      <t xml:space="preserve">Limits: </t>
    </r>
    <r>
      <rPr>
        <sz val="10"/>
        <color rgb="FF334155"/>
        <rFont val="Arial"/>
        <family val="2"/>
      </rPr>
      <t>Freshsales' importer takes CSV or XLSX files up to 5 MB and documents no row limit.</t>
    </r>
  </si>
  <si>
    <r>
      <rPr>
        <b/>
        <sz val="10"/>
        <color rgb="FF0F172A"/>
        <rFont val="Arial"/>
        <family val="2"/>
      </rPr>
      <t xml:space="preserve">Duplicates: </t>
    </r>
    <r>
      <rPr>
        <sz val="10"/>
        <color rgb="FF334155"/>
        <rFont val="Arial"/>
        <family val="2"/>
      </rPr>
      <t>Matches on Freshworks CRM ID, primary email or phone; you choose to create only, create and update or update only.</t>
    </r>
  </si>
  <si>
    <r>
      <rPr>
        <b/>
        <sz val="10"/>
        <color rgb="FF0F172A"/>
        <rFont val="Arial"/>
        <family val="2"/>
      </rPr>
      <t xml:space="preserve">Undo: </t>
    </r>
    <r>
      <rPr>
        <sz val="10"/>
        <color rgb="FF334155"/>
        <rFont val="Arial"/>
        <family val="2"/>
      </rPr>
      <t>No import undo documented.</t>
    </r>
  </si>
  <si>
    <t>A dropdown value must match one of the field's existing choices.</t>
  </si>
  <si>
    <t>Values for a multi-select field are separated by semicolons.</t>
  </si>
  <si>
    <t>You choose the date format during the import: DD/MM/YYYY, MM/DD/YYYY or YYYY/MM/DD.</t>
  </si>
  <si>
    <t>Phone numbers match only when the format is identical, so 9003241245 and +1-9003241245 are treated as two contacts.</t>
  </si>
  <si>
    <t>From Freshsales' own help pages, checked 2026-09-28:</t>
  </si>
  <si>
    <t>Freshsales: Import contacts from a CSV or XLSX file</t>
  </si>
  <si>
    <t>Freshsales: Data import FAQs</t>
  </si>
  <si>
    <t>Freshsales: Duplicate rules on import</t>
  </si>
  <si>
    <t>Freshsales: How to import contacts (says Email must be mapped)</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</si>
  <si>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</si>
  <si>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</si>
  <si>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</si>
  <si>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</si>
  <si>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</si>
  <si>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Freshsales.</t>
  </si>
  <si>
    <t>Operelio runs this same template and also fixes the capitals in names, formats phone numbers and removes duplicate and blank rows, on every plan including Free. 15 tools are free, with no credit card.</t>
  </si>
  <si>
    <t>Full email verification comes with the paid plans, from Starter.</t>
  </si>
  <si>
    <t>Try this template free on Operelio</t>
  </si>
  <si>
    <t>See this template and every rule it uses</t>
  </si>
  <si>
    <t>More from Operelio</t>
  </si>
  <si>
    <t>Every Freshsales import template</t>
  </si>
  <si>
    <t>CRM import limits</t>
  </si>
  <si>
    <t>Template updated 2026-10-03. Made by Operelio, operelio.com.</t>
  </si>
  <si>
    <t>first_name</t>
  </si>
  <si>
    <t>last_name</t>
  </si>
  <si>
    <t>email</t>
  </si>
  <si>
    <t>work_number</t>
  </si>
  <si>
    <t>address</t>
  </si>
  <si>
    <t>city</t>
  </si>
  <si>
    <t>state</t>
  </si>
  <si>
    <t>zipcode</t>
  </si>
  <si>
    <t>country</t>
  </si>
  <si>
    <t>description</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</si>
</sst>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mailchimp.com/help/view-export-contacts/" TargetMode="External"/><Relationship Id="rId2" Type="http://schemas.openxmlformats.org/officeDocument/2006/relationships/hyperlink" Target="https://crmsupport.freshworks.com/support/solutions/articles/50000009162-how-to-import-contacts-from-a-csv-xlsx-file-" TargetMode="External"/><Relationship Id="rId3" Type="http://schemas.openxmlformats.org/officeDocument/2006/relationships/hyperlink" Target="https://support.freshsales.io/support/solutions/articles/50000005990-data-import-faqs" TargetMode="External"/><Relationship Id="rId4" Type="http://schemas.openxmlformats.org/officeDocument/2006/relationships/hyperlink" Target="https://crmsupport.freshworks.com/support/solutions/articles/50000002586" TargetMode="External"/><Relationship Id="rId5" Type="http://schemas.openxmlformats.org/officeDocument/2006/relationships/hyperlink" Target="https://crmsupport.freshworks.com/support/solutions/articles/50000002545-how-to-import-contacts-" TargetMode="External"/><Relationship Id="rId6" Type="http://schemas.openxmlformats.org/officeDocument/2006/relationships/hyperlink" Target="https://operelio.com/sign-up?redirect_url=%2Fapp%2Ftools%2Fcrm_formatter%3Ftemplate%3Dmailchimp-freshsales-contacts&amp;utm_source=excel_template&amp;utm_medium=file&amp;utm_campaign=mailchimp-freshsales-contacts&amp;utm_content=signup" TargetMode="External"/><Relationship Id="rId7" Type="http://schemas.openxmlformats.org/officeDocument/2006/relationships/hyperlink" Target="https://operelio.com/templates/mailchimp-freshsales-contacts?utm_source=excel_template&amp;utm_medium=file&amp;utm_campaign=mailchimp-freshsales-contacts&amp;utm_content=template_page" TargetMode="External"/><Relationship Id="rId8" Type="http://schemas.openxmlformats.org/officeDocument/2006/relationships/hyperlink" Target="https://operelio.com/templates/freshsales?utm_source=excel_template&amp;utm_medium=file&amp;utm_campaign=mailchimp-freshsales-contacts&amp;utm_content=crm_hub" TargetMode="External"/><Relationship Id="rId9" Type="http://schemas.openxmlformats.org/officeDocument/2006/relationships/hyperlink" Target="https://operelio.com/templates/crm-import-limits?utm_source=excel_template&amp;utm_medium=file&amp;utm_campaign=mailchimp-freshsales-contacts&amp;utm_content=import_limits" TargetMode="External"/><Relationship Id="rId10"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90"/>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Mailchimp export here'!$A$2:$ZZ$100001,0,MATCH("First Name",'Paste Mailchimp export here'!$1:$1,0)),CHAR(9)," "),_xlfn.UNICHAR(160)," ")))&gt;0),ROW('Paste Mailchimp export here'!$A$2:$A$100001)-1),0),IFERROR(LOOKUP(2,1/(LEN(TRIM(SUBSTITUTE(SUBSTITUTE(INDEX('Paste Mailchimp export here'!$A$2:$ZZ$100001,0,MATCH("Last Name",'Paste Mailchimp export here'!$1:$1,0)),CHAR(9)," "),_xlfn.UNICHAR(160)," ")))&gt;0),ROW('Paste Mailchimp export here'!$A$2:$A$100001)-1),0),IFERROR(LOOKUP(2,1/(LEN(TRIM(SUBSTITUTE(SUBSTITUTE(INDEX('Paste Mailchimp export here'!$A$2:$ZZ$100001,0,MATCH("Email Address",'Paste Mailchimp export here'!$1:$1,0)),CHAR(9)," "),_xlfn.UNICHAR(160)," ")))&gt;0),ROW('Paste Mailchimp export here'!$A$2:$A$100001)-1),0),IFERROR(LOOKUP(2,1/(LEN(TRIM(SUBSTITUTE(SUBSTITUTE(INDEX('Paste Mailchimp export here'!$A$2:$ZZ$100001,0,MATCH("Phone Number",'Paste Mailchimp export here'!$1:$1,0)),CHAR(9)," "),_xlfn.UNICHAR(160)," ")))&gt;0),ROW('Paste Mailchimp export here'!$A$2:$A$100001)-1),0),IFERROR(LOOKUP(2,1/(LEN(TRIM(SUBSTITUTE(SUBSTITUTE(INDEX('Paste Mailchimp export here'!$A$2:$ZZ$100001,0,MATCH("Address",'Paste Mailchimp export here'!$1:$1,0)),CHAR(9)," "),_xlfn.UNICHAR(160)," ")))&gt;0),ROW('Paste Mailchimp export here'!$A$2:$A$100001)-1),0),IFERROR(LOOKUP(2,1/(LEN(TRIM(SUBSTITUTE(SUBSTITUTE(INDEX('Paste Mailchimp export here'!$A$2:$ZZ$100001,0,MATCH("City",'Paste Mailchimp export here'!$1:$1,0)),CHAR(9)," "),_xlfn.UNICHAR(160)," ")))&gt;0),ROW('Paste Mailchimp export here'!$A$2:$A$100001)-1),0),IFERROR(LOOKUP(2,1/(LEN(TRIM(SUBSTITUTE(SUBSTITUTE(INDEX('Paste Mailchimp export here'!$A$2:$ZZ$100001,0,MATCH("State",'Paste Mailchimp export here'!$1:$1,0)),CHAR(9)," "),_xlfn.UNICHAR(160)," ")))&gt;0),ROW('Paste Mailchimp export here'!$A$2:$A$100001)-1),0),IFERROR(LOOKUP(2,1/(LEN(TRIM(SUBSTITUTE(SUBSTITUTE(INDEX('Paste Mailchimp export here'!$A$2:$ZZ$100001,0,MATCH("Zip",'Paste Mailchimp export here'!$1:$1,0)),CHAR(9)," "),_xlfn.UNICHAR(160)," ")))&gt;0),ROW('Paste Mailchimp export here'!$A$2:$A$100001)-1),0),IFERROR(LOOKUP(2,1/(LEN(TRIM(SUBSTITUTE(SUBSTITUTE(INDEX('Paste Mailchimp export here'!$A$2:$ZZ$100001,0,MATCH("Country",'Paste Mailchimp export here'!$1:$1,0)),CHAR(9)," "),_xlfn.UNICHAR(160)," ")))&gt;0),ROW('Paste Mailchimp export here'!$A$2:$A$100001)-1),0),IFERROR(LOOKUP(2,1/(LEN(TRIM(SUBSTITUTE(SUBSTITUTE(INDEX('Paste Mailchimp export here'!$A$2:$ZZ$100001,0,MATCH("NOTES",'Paste Mailchimp export here'!$1:$1,0)),CHAR(9)," "),_xlfn.UNICHAR(160)," ")))&gt;0),ROW('Paste Mailchimp export here'!$A$2:$A$100001)-1),0),IFERROR(LOOKUP(2,1/(LEN(TRIM(SUBSTITUTE(SUBSTITUTE(INDEX('Paste Mailchimp export here'!$A$2:$ZZ$100001,0,MATCH("MEMBER_RATING",'Paste Mailchimp export here'!$1:$1,0)),CHAR(9)," "),_xlfn.UNICHAR(160)," ")))&gt;0),ROW('Paste Mailchimp export here'!$A$2:$A$100001)-1),0),IFERROR(LOOKUP(2,1/(LEN(TRIM(SUBSTITUTE(SUBSTITUTE(INDEX('Paste Mailchimp export here'!$A$2:$ZZ$100001,0,MATCH("OPTIN_TIME",'Paste Mailchimp export here'!$1:$1,0)),CHAR(9)," "),_xlfn.UNICHAR(160)," ")))&gt;0),ROW('Paste Mailchimp export here'!$A$2:$A$100001)-1),0),IFERROR(LOOKUP(2,1/(LEN(TRIM(SUBSTITUTE(SUBSTITUTE(INDEX('Paste Mailchimp export here'!$A$2:$ZZ$100001,0,MATCH("TAGS",'Paste Mailchimp export here'!$1:$1,0)),CHAR(9)," "),_xlfn.UNICHAR(160)," ")))&gt;0),ROW('Paste Mailchimp export here'!$A$2:$A$100001)-1),0))</f>
      </c>
    </row>
    <row r="18">
      <c r="B18" s="5" t="s">
        <v>13</v>
      </c>
      <c r="C18" s="8" t="str">
        <f>IF('Start here'!$C$17=0,0,SUMPRODUCT((LEN('Freshsales Contacts import'!$B$2:$B$100001)=0)*(ROW('Freshsales Contacts import'!$B$2:$B$100001)-1&lt;='Start here'!$C$17)))</f>
      </c>
    </row>
    <row r="19">
      <c r="B19" s="5" t="s">
        <v>14</v>
      </c>
      <c r="C19" s="8" t="str">
        <f>IF('Start here'!$C$17=0,0,SUMPRODUCT((LEN('Freshsales Contacts import'!$C$2:$C$100001)=0)*(ROW('Freshsales Contacts import'!$C$2:$C$100001)-1&lt;='Start here'!$C$17)))</f>
      </c>
    </row>
    <row r="20" ht="27" customHeight="1">
      <c r="B20" s="6" t="s">
        <v>15</v>
      </c>
    </row>
    <row r="21" ht="29" customHeight="1">
      <c r="B21" s="9" t="str">
        <f>IF(IFERROR(COUNTA('Paste Mailchimp export here'!100002:100002),0)&gt;0,"Over 100,000 rows. This file reads the first 100,000. Split your export and use the file once for each part.","")</f>
      </c>
    </row>
    <row r="23" ht="22" customHeight="1">
      <c r="B23" s="2" t="s">
        <v>16</v>
      </c>
      <c r="C23" s="3"/>
    </row>
    <row r="24" ht="16" customHeight="1">
      <c r="B24" s="4" t="s">
        <v>17</v>
      </c>
    </row>
    <row r="25" ht="16" customHeight="1">
      <c r="B25" s="4" t="s">
        <v>18</v>
      </c>
    </row>
    <row r="26" ht="16" customHeight="1">
      <c r="B26" s="4" t="s">
        <v>19</v>
      </c>
    </row>
    <row r="27" ht="16" customHeight="1">
      <c r="B27" s="4" t="s">
        <v>20</v>
      </c>
    </row>
    <row r="28" ht="15" customHeight="1">
      <c r="B28" s="6" t="s">
        <v>21</v>
      </c>
    </row>
    <row r="29" ht="15" customHeight="1">
      <c r="B29" s="6" t="s">
        <v>22</v>
      </c>
    </row>
    <row r="30">
      <c r="B30" s="7" t="s">
        <v>23</v>
      </c>
    </row>
    <row r="32" ht="22" customHeight="1">
      <c r="B32" s="2" t="s">
        <v>24</v>
      </c>
      <c r="C32" s="3"/>
    </row>
    <row r="33">
      <c r="B33" s="4" t="s">
        <v>25</v>
      </c>
      <c r="C33" s="15" t="str">
        <f>IF(COUNTA('Paste Mailchimp export here'!$1:$1)=0,"Waiting for your paste",IF(ISNUMBER(MATCH("First Name",'Paste Mailchimp export here'!$1:$1,0)),"Found","Not found"))</f>
      </c>
    </row>
    <row r="34">
      <c r="B34" s="4" t="s">
        <v>26</v>
      </c>
      <c r="C34" s="15" t="str">
        <f>IF(COUNTA('Paste Mailchimp export here'!$1:$1)=0,"Waiting for your paste",IF(ISNUMBER(MATCH("Last Name",'Paste Mailchimp export here'!$1:$1,0)),"Found","Not found"))</f>
      </c>
    </row>
    <row r="35">
      <c r="B35" s="4" t="s">
        <v>27</v>
      </c>
      <c r="C35" s="15" t="str">
        <f>IF(COUNTA('Paste Mailchimp export here'!$1:$1)=0,"Waiting for your paste",IF(ISNUMBER(MATCH("Email Address",'Paste Mailchimp export here'!$1:$1,0)),"Found","Not found"))</f>
      </c>
    </row>
    <row r="36">
      <c r="B36" s="4" t="s">
        <v>28</v>
      </c>
      <c r="C36" s="15" t="str">
        <f>IF(COUNTA('Paste Mailchimp export here'!$1:$1)=0,"Waiting for your paste",IF(ISNUMBER(MATCH("Phone Number",'Paste Mailchimp export here'!$1:$1,0)),"Found","Not found"))</f>
      </c>
    </row>
    <row r="37">
      <c r="B37" s="4" t="s">
        <v>29</v>
      </c>
      <c r="C37" s="15" t="str">
        <f>IF(COUNTA('Paste Mailchimp export here'!$1:$1)=0,"Waiting for your paste",IF(ISNUMBER(MATCH("Address",'Paste Mailchimp export here'!$1:$1,0)),"Found","Not found"))</f>
      </c>
    </row>
    <row r="38">
      <c r="B38" s="4" t="s">
        <v>30</v>
      </c>
      <c r="C38" s="15" t="str">
        <f>IF(COUNTA('Paste Mailchimp export here'!$1:$1)=0,"Waiting for your paste",IF(ISNUMBER(MATCH("City",'Paste Mailchimp export here'!$1:$1,0)),"Found","Not found"))</f>
      </c>
    </row>
    <row r="39">
      <c r="B39" s="4" t="s">
        <v>31</v>
      </c>
      <c r="C39" s="15" t="str">
        <f>IF(COUNTA('Paste Mailchimp export here'!$1:$1)=0,"Waiting for your paste",IF(ISNUMBER(MATCH("State",'Paste Mailchimp export here'!$1:$1,0)),"Found","Not found"))</f>
      </c>
    </row>
    <row r="40">
      <c r="B40" s="4" t="s">
        <v>32</v>
      </c>
      <c r="C40" s="15" t="str">
        <f>IF(COUNTA('Paste Mailchimp export here'!$1:$1)=0,"Waiting for your paste",IF(ISNUMBER(MATCH("Zip",'Paste Mailchimp export here'!$1:$1,0)),"Found","Not found"))</f>
      </c>
    </row>
    <row r="41">
      <c r="B41" s="4" t="s">
        <v>33</v>
      </c>
      <c r="C41" s="15" t="str">
        <f>IF(COUNTA('Paste Mailchimp export here'!$1:$1)=0,"Waiting for your paste",IF(ISNUMBER(MATCH("Country",'Paste Mailchimp export here'!$1:$1,0)),"Found","Not found"))</f>
      </c>
    </row>
    <row r="42">
      <c r="B42" s="4" t="s">
        <v>34</v>
      </c>
      <c r="C42" s="15" t="str">
        <f>IF(COUNTA('Paste Mailchimp export here'!$1:$1)=0,"Waiting for your paste",IF(ISNUMBER(MATCH("NOTES",'Paste Mailchimp export here'!$1:$1,0)),"Found","Not found"))</f>
      </c>
    </row>
    <row r="43">
      <c r="B43" s="4" t="s">
        <v>35</v>
      </c>
      <c r="C43" s="15" t="str">
        <f>IF(COUNTA('Paste Mailchimp export here'!$1:$1)=0,"Waiting for your paste",IF(ISNUMBER(MATCH("MEMBER_RATING",'Paste Mailchimp export here'!$1:$1,0)),"Found","Not found"))</f>
      </c>
    </row>
    <row r="44">
      <c r="B44" s="4" t="s">
        <v>36</v>
      </c>
      <c r="C44" s="15" t="str">
        <f>IF(COUNTA('Paste Mailchimp export here'!$1:$1)=0,"Waiting for your paste",IF(ISNUMBER(MATCH("OPTIN_TIME",'Paste Mailchimp export here'!$1:$1,0)),"Found","Not found"))</f>
      </c>
    </row>
    <row r="45">
      <c r="B45" s="4" t="s">
        <v>37</v>
      </c>
      <c r="C45" s="15" t="str">
        <f>IF(COUNTA('Paste Mailchimp export here'!$1:$1)=0,"Waiting for your paste",IF(ISNUMBER(MATCH("TAGS",'Paste Mailchimp export here'!$1:$1,0)),"Found","Not found"))</f>
      </c>
    </row>
    <row r="46" ht="27" customHeight="1">
      <c r="B46" s="6" t="s">
        <v>38</v>
      </c>
    </row>
    <row r="48" ht="22" customHeight="1">
      <c r="B48" s="2" t="s">
        <v>39</v>
      </c>
      <c r="C48" s="3"/>
    </row>
    <row r="49" ht="42" customHeight="1">
      <c r="B49" s="4" t="s">
        <v>40</v>
      </c>
    </row>
    <row r="51" ht="22" customHeight="1">
      <c r="B51" s="2" t="s">
        <v>41</v>
      </c>
      <c r="C51" s="3"/>
    </row>
    <row r="52" ht="16" customHeight="1">
      <c r="B52" s="4" t="s">
        <v>42</v>
      </c>
    </row>
    <row r="53" ht="16" customHeight="1">
      <c r="B53" s="4" t="s">
        <v>43</v>
      </c>
    </row>
    <row r="54" ht="16" customHeight="1">
      <c r="B54" s="4" t="s">
        <v>44</v>
      </c>
    </row>
    <row r="55" ht="16" customHeight="1">
      <c r="B55" s="4" t="s">
        <v>45</v>
      </c>
    </row>
    <row r="56" ht="16" customHeight="1">
      <c r="B56" s="4" t="s">
        <v>46</v>
      </c>
    </row>
    <row r="57" ht="16" customHeight="1">
      <c r="B57" s="4" t="s">
        <v>47</v>
      </c>
    </row>
    <row r="59" ht="16" customHeight="1">
      <c r="B59" s="4" t="s">
        <v>48</v>
      </c>
    </row>
    <row r="60" ht="29" customHeight="1">
      <c r="B60" s="4" t="s">
        <v>49</v>
      </c>
    </row>
    <row r="61" ht="16" customHeight="1">
      <c r="B61" s="4" t="s">
        <v>50</v>
      </c>
    </row>
    <row r="62" ht="16" customHeight="1">
      <c r="B62" s="4" t="s">
        <v>51</v>
      </c>
    </row>
    <row r="63" ht="16" customHeight="1">
      <c r="B63" s="4" t="s">
        <v>52</v>
      </c>
    </row>
    <row r="64" ht="16" customHeight="1">
      <c r="B64" s="4" t="s">
        <v>53</v>
      </c>
    </row>
    <row r="65" ht="29" customHeight="1">
      <c r="B65" s="4" t="s">
        <v>54</v>
      </c>
    </row>
    <row r="66" ht="15" customHeight="1">
      <c r="B66" s="6" t="s">
        <v>55</v>
      </c>
    </row>
    <row r="67">
      <c r="B67" s="7" t="s">
        <v>56</v>
      </c>
    </row>
    <row r="68">
      <c r="B68" s="7" t="s">
        <v>57</v>
      </c>
    </row>
    <row r="69">
      <c r="B69" s="7" t="s">
        <v>58</v>
      </c>
    </row>
    <row r="70">
      <c r="B70" s="7" t="s">
        <v>59</v>
      </c>
    </row>
    <row r="72" ht="22" customHeight="1">
      <c r="B72" s="2" t="s">
        <v>60</v>
      </c>
      <c r="C72" s="3"/>
    </row>
    <row r="73" ht="16" customHeight="1">
      <c r="B73" s="4" t="s">
        <v>61</v>
      </c>
    </row>
    <row r="74" ht="16" customHeight="1">
      <c r="B74" s="4" t="s">
        <v>62</v>
      </c>
    </row>
    <row r="75" ht="16" customHeight="1">
      <c r="B75" s="4" t="s">
        <v>63</v>
      </c>
    </row>
    <row r="76" ht="16" customHeight="1">
      <c r="B76" s="4" t="s">
        <v>64</v>
      </c>
    </row>
    <row r="77" ht="16" customHeight="1">
      <c r="B77" s="4" t="s">
        <v>65</v>
      </c>
    </row>
    <row r="79" ht="8" customHeight="1">
      <c r="B79" s="14"/>
      <c r="C79" s="14"/>
    </row>
    <row r="80" ht="31" customHeight="1">
      <c r="B80" s="12" t="s">
        <v>66</v>
      </c>
      <c r="C80" s="14"/>
    </row>
    <row r="81" ht="18" customHeight="1">
      <c r="B81" s="12" t="s">
        <v>67</v>
      </c>
      <c r="C81" s="14"/>
    </row>
    <row r="82" ht="17" customHeight="1">
      <c r="B82" s="13" t="s">
        <v>68</v>
      </c>
      <c r="C82" s="14"/>
    </row>
    <row r="83" ht="17" customHeight="1">
      <c r="B83" s="13" t="s">
        <v>69</v>
      </c>
      <c r="C83" s="14"/>
    </row>
    <row r="84" ht="8" customHeight="1">
      <c r="B84" s="14"/>
      <c r="C84" s="14"/>
    </row>
    <row r="86" ht="22" customHeight="1">
      <c r="B86" s="2" t="s">
        <v>70</v>
      </c>
      <c r="C86" s="3"/>
    </row>
    <row r="87">
      <c r="B87" s="7" t="s">
        <v>71</v>
      </c>
    </row>
    <row r="88">
      <c r="B88" s="7" t="s">
        <v>72</v>
      </c>
    </row>
    <row r="90" ht="15" customHeight="1">
      <c r="B90" s="6" t="s">
        <v>73</v>
      </c>
    </row>
  </sheetData>
  <conditionalFormatting sqref="C33:C45">
    <cfRule type="expression" dxfId="0" priority="1">
      <formula>C33="Found"</formula>
    </cfRule>
  </conditionalFormatting>
  <conditionalFormatting sqref="C33:C45">
    <cfRule type="expression" dxfId="1" priority="2">
      <formula>C33="Not found"</formula>
    </cfRule>
  </conditionalFormatting>
  <hyperlinks>
    <hyperlink ref="B30" r:id="rId1"/>
    <hyperlink ref="B67" r:id="rId2"/>
    <hyperlink ref="B68" r:id="rId3"/>
    <hyperlink ref="B69" r:id="rId4"/>
    <hyperlink ref="B70" r:id="rId5"/>
    <hyperlink ref="B82" r:id="rId6"/>
    <hyperlink ref="B83" r:id="rId7"/>
    <hyperlink ref="B87" r:id="rId8"/>
    <hyperlink ref="B88" r:id="rId9"/>
  </hyperlinks>
  <pageMargins left="0.7" right="0.7" top="0.75" bottom="0.75" header="0.3" footer="0.3"/>
  <drawing r:id="rId10"/>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J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22" customWidth="1"/>
    <col min="7" max="7" width="22" customWidth="1"/>
    <col min="8" max="8" width="22" customWidth="1"/>
    <col min="9" max="9" width="22" customWidth="1"/>
    <col min="10" max="10" width="40" customWidth="1"/>
  </cols>
  <sheetData>
    <row r="1">
      <c r="A1" s="10" t="s">
        <v>74</v>
      </c>
      <c r="B1" s="10" t="s">
        <v>75</v>
      </c>
      <c r="C1" s="10" t="s">
        <v>76</v>
      </c>
      <c r="D1" s="10" t="s">
        <v>77</v>
      </c>
      <c r="E1" s="10" t="s">
        <v>78</v>
      </c>
      <c r="F1" s="10" t="s">
        <v>79</v>
      </c>
      <c r="G1" s="10" t="s">
        <v>80</v>
      </c>
      <c r="H1" s="10" t="s">
        <v>81</v>
      </c>
      <c r="I1" s="10" t="s">
        <v>82</v>
      </c>
      <c r="J1" s="10" t="s">
        <v>83</v>
      </c>
    </row>
    <row r="2">
      <c r="A2" cm="1">
        <f t="array" ref="A2:A100001">IF('Start here'!$C$17=0,"",IFERROR(TRIM(SUBSTITUTE(SUBSTITUTE(OFFSET('Paste Mailchimp export here'!$A$1,1,MATCH("First Name",'Paste Mailchimp export here'!$1:$1,0)-1,'Start here'!$C$17,1),CHAR(9)," "),_xlfn.UNICHAR(160)," ")),""))</f>
      </c>
      <c r="B2" cm="1">
        <f t="array" ref="B2:B100001">IF('Start here'!$C$17=0,"",IFERROR(TRIM(SUBSTITUTE(SUBSTITUTE(OFFSET('Paste Mailchimp export here'!$A$1,1,MATCH("Last Name",'Paste Mailchimp export here'!$1:$1,0)-1,'Start here'!$C$17,1),CHAR(9)," "),_xlfn.UNICHAR(160)," ")),""))</f>
      </c>
      <c r="C2" cm="1">
        <f t="array" ref="C2:C100001">IF('Start here'!$C$17=0,"",LOWER(IFERROR(TRIM(SUBSTITUTE(SUBSTITUTE(OFFSET('Paste Mailchimp export here'!$A$1,1,MATCH("Email Address",'Paste Mailchimp export here'!$1:$1,0)-1,'Start here'!$C$17,1),CHAR(9)," "),_xlfn.UNICHAR(160)," ")),"")))</f>
      </c>
      <c r="D2" cm="1">
        <f t="array" ref="D2:D100001">IF('Start here'!$C$17=0,"",IFERROR(TRIM(SUBSTITUTE(SUBSTITUTE(OFFSET('Paste Mailchimp export here'!$A$1,1,MATCH("Phone Number",'Paste Mailchimp export here'!$1:$1,0)-1,'Start here'!$C$17,1),CHAR(9)," "),_xlfn.UNICHAR(160)," ")),""))</f>
      </c>
      <c r="E2" cm="1">
        <f t="array" ref="E2:E100001">IF('Start here'!$C$17=0,"",IFERROR(TRIM(SUBSTITUTE(SUBSTITUTE(OFFSET('Paste Mailchimp export here'!$A$1,1,MATCH("Address",'Paste Mailchimp export here'!$1:$1,0)-1,'Start here'!$C$17,1),CHAR(9)," "),_xlfn.UNICHAR(160)," ")),""))</f>
      </c>
      <c r="F2" cm="1">
        <f t="array" ref="F2:F100001">IF('Start here'!$C$17=0,"",IFERROR(TRIM(SUBSTITUTE(SUBSTITUTE(OFFSET('Paste Mailchimp export here'!$A$1,1,MATCH("City",'Paste Mailchimp export here'!$1:$1,0)-1,'Start here'!$C$17,1),CHAR(9)," "),_xlfn.UNICHAR(160)," ")),""))</f>
      </c>
      <c r="G2" cm="1">
        <f t="array" ref="G2:G100001">IF('Start here'!$C$17=0,"",IFERROR(TRIM(SUBSTITUTE(SUBSTITUTE(OFFSET('Paste Mailchimp export here'!$A$1,1,MATCH("State",'Paste Mailchimp export here'!$1:$1,0)-1,'Start here'!$C$17,1),CHAR(9)," "),_xlfn.UNICHAR(160)," ")),""))</f>
      </c>
      <c r="H2" cm="1">
        <f t="array" ref="H2:H100001">IF('Start here'!$C$17=0,"",IFERROR(TRIM(SUBSTITUTE(SUBSTITUTE(OFFSET('Paste Mailchimp export here'!$A$1,1,MATCH("Zip",'Paste Mailchimp export here'!$1:$1,0)-1,'Start here'!$C$17,1),CHAR(9)," "),_xlfn.UNICHAR(160)," ")),""))</f>
      </c>
      <c r="I2" cm="1">
        <f t="array" ref="I2:I100001">IF('Start here'!$C$17=0,"",IFERROR(TRIM(SUBSTITUTE(SUBSTITUTE(OFFSET('Paste Mailchimp export here'!$A$1,1,MATCH("Country",'Paste Mailchimp export here'!$1:$1,0)-1,'Start here'!$C$17,1),CHAR(9)," "),_xlfn.UNICHAR(160)," ")),""))</f>
      </c>
      <c r="J2" cm="1">
        <f t="array" ref="J2:J100001">IF('Start here'!$C$17=0,"",MID(IF(IFERROR(TRIM(SUBSTITUTE(SUBSTITUTE(OFFSET('Paste Mailchimp export here'!$A$1,1,MATCH("NOTES",'Paste Mailchimp export here'!$1:$1,0)-1,'Start here'!$C$17,1),CHAR(9)," "),_xlfn.UNICHAR(160)," ")),"")&lt;&gt;""," | Notes: "&amp;IFERROR(TRIM(SUBSTITUTE(SUBSTITUTE(OFFSET('Paste Mailchimp export here'!$A$1,1,MATCH("NOTES",'Paste Mailchimp export here'!$1:$1,0)-1,'Start here'!$C$17,1),CHAR(9)," "),_xlfn.UNICHAR(160)," ")),""),"")&amp;IF(IFERROR(TRIM(SUBSTITUTE(SUBSTITUTE(OFFSET('Paste Mailchimp export here'!$A$1,1,MATCH("MEMBER_RATING",'Paste Mailchimp export here'!$1:$1,0)-1,'Start here'!$C$17,1),CHAR(9)," "),_xlfn.UNICHAR(160)," ")),"")&lt;&gt;""," | Mailchimp rating: "&amp;IFERROR(TRIM(SUBSTITUTE(SUBSTITUTE(OFFSET('Paste Mailchimp export here'!$A$1,1,MATCH("MEMBER_RATING",'Paste Mailchimp export here'!$1:$1,0)-1,'Start here'!$C$17,1),CHAR(9)," "),_xlfn.UNICHAR(160)," ")),""),"")&amp;IF(IFERROR(IF(ISNUMBER(OFFSET('Paste Mailchimp export here'!$A$1,1,MATCH("OPTIN_TIME",'Paste Mailchimp export here'!$1:$1,0)-1,'Start here'!$C$17,1)),IF(OFFSET('Paste Mailchimp export here'!$A$1,1,MATCH("OPTIN_TIME",'Paste Mailchimp export here'!$1:$1,0)-1,'Start here'!$C$17,1)&lt;2958466,YEAR(OFFSET('Paste Mailchimp export here'!$A$1,1,MATCH("OPTIN_TIME",'Paste Mailchimp export here'!$1:$1,0)-1,'Start here'!$C$17,1))&amp;"-"&amp;RIGHT("0"&amp;MONTH(OFFSET('Paste Mailchimp export here'!$A$1,1,MATCH("OPTIN_TIME",'Paste Mailchimp export here'!$1:$1,0)-1,'Start here'!$C$17,1)),2)&amp;"-"&amp;RIGHT("0"&amp;DAY(OFFSET('Paste Mailchimp export here'!$A$1,1,MATCH("OPTIN_TIME",'Paste Mailchimp export here'!$1:$1,0)-1,'Start here'!$C$17,1)),2)&amp;IF(MOD(OFFSET('Paste Mailchimp export here'!$A$1,1,MATCH("OPTIN_TIME",'Paste Mailchimp export here'!$1:$1,0)-1,'Start here'!$C$17,1),1)&gt;0," "&amp;RIGHT("0"&amp;HOUR(OFFSET('Paste Mailchimp export here'!$A$1,1,MATCH("OPTIN_TIME",'Paste Mailchimp export here'!$1:$1,0)-1,'Start here'!$C$17,1)),2)&amp;":"&amp;RIGHT("0"&amp;MINUTE(OFFSET('Paste Mailchimp export here'!$A$1,1,MATCH("OPTIN_TIME",'Paste Mailchimp export here'!$1:$1,0)-1,'Start here'!$C$17,1)),2)&amp;":"&amp;RIGHT("0"&amp;SECOND(OFFSET('Paste Mailchimp export here'!$A$1,1,MATCH("OPTIN_TIME",'Paste Mailchimp export here'!$1:$1,0)-1,'Start here'!$C$17,1)),2),""),TRIM(OFFSET('Paste Mailchimp export here'!$A$1,1,MATCH("OPTIN_TIME",'Paste Mailchimp export here'!$1:$1,0)-1,'Start here'!$C$17,1))),TRIM(SUBSTITUTE(SUBSTITUTE(OFFSET('Paste Mailchimp export here'!$A$1,1,MATCH("OPTIN_TIME",'Paste Mailchimp export here'!$1:$1,0)-1,'Start here'!$C$17,1),CHAR(9)," "),_xlfn.UNICHAR(160)," "))),"")&lt;&gt;""," | Opted in: "&amp;IFERROR(IF(ISNUMBER(OFFSET('Paste Mailchimp export here'!$A$1,1,MATCH("OPTIN_TIME",'Paste Mailchimp export here'!$1:$1,0)-1,'Start here'!$C$17,1)),IF(OFFSET('Paste Mailchimp export here'!$A$1,1,MATCH("OPTIN_TIME",'Paste Mailchimp export here'!$1:$1,0)-1,'Start here'!$C$17,1)&lt;2958466,YEAR(OFFSET('Paste Mailchimp export here'!$A$1,1,MATCH("OPTIN_TIME",'Paste Mailchimp export here'!$1:$1,0)-1,'Start here'!$C$17,1))&amp;"-"&amp;RIGHT("0"&amp;MONTH(OFFSET('Paste Mailchimp export here'!$A$1,1,MATCH("OPTIN_TIME",'Paste Mailchimp export here'!$1:$1,0)-1,'Start here'!$C$17,1)),2)&amp;"-"&amp;RIGHT("0"&amp;DAY(OFFSET('Paste Mailchimp export here'!$A$1,1,MATCH("OPTIN_TIME",'Paste Mailchimp export here'!$1:$1,0)-1,'Start here'!$C$17,1)),2)&amp;IF(MOD(OFFSET('Paste Mailchimp export here'!$A$1,1,MATCH("OPTIN_TIME",'Paste Mailchimp export here'!$1:$1,0)-1,'Start here'!$C$17,1),1)&gt;0," "&amp;RIGHT("0"&amp;HOUR(OFFSET('Paste Mailchimp export here'!$A$1,1,MATCH("OPTIN_TIME",'Paste Mailchimp export here'!$1:$1,0)-1,'Start here'!$C$17,1)),2)&amp;":"&amp;RIGHT("0"&amp;MINUTE(OFFSET('Paste Mailchimp export here'!$A$1,1,MATCH("OPTIN_TIME",'Paste Mailchimp export here'!$1:$1,0)-1,'Start here'!$C$17,1)),2)&amp;":"&amp;RIGHT("0"&amp;SECOND(OFFSET('Paste Mailchimp export here'!$A$1,1,MATCH("OPTIN_TIME",'Paste Mailchimp export here'!$1:$1,0)-1,'Start here'!$C$17,1)),2),""),TRIM(OFFSET('Paste Mailchimp export here'!$A$1,1,MATCH("OPTIN_TIME",'Paste Mailchimp export here'!$1:$1,0)-1,'Start here'!$C$17,1))),TRIM(SUBSTITUTE(SUBSTITUTE(OFFSET('Paste Mailchimp export here'!$A$1,1,MATCH("OPTIN_TIME",'Paste Mailchimp export here'!$1:$1,0)-1,'Start here'!$C$17,1),CHAR(9)," "),_xlfn.UNICHAR(160)," "))),""),"")&amp;IF(IFERROR(TRIM(SUBSTITUTE(SUBSTITUTE(OFFSET('Paste Mailchimp export here'!$A$1,1,MATCH("TAGS",'Paste Mailchimp export here'!$1:$1,0)-1,'Start here'!$C$17,1),CHAR(9)," "),_xlfn.UNICHAR(160)," ")),"")&lt;&gt;""," | Tags: "&amp;IFERROR(TRIM(SUBSTITUTE(SUBSTITUTE(OFFSET('Paste Mailchimp export here'!$A$1,1,MATCH("TAGS",'Paste Mailchimp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Mailchimp export here</vt:lpstr>
      <vt:lpstr>Freshsales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Mailchimp to Freshsales import template</dc:title>
  <dc:subject>Free Excel template: paste a Mailchimp export and get a Freshsales import file</dc:subject>
  <dc:creator>Operelio</dc:creator>
  <cp:keywords>Mailchimp, Freshsales, Mailchimp to Freshsales, import template, Excel template, CSV import, field mapping</cp:keywords>
  <dc:description>Map your Mailchimp audience export CSV to Freshsales contact fields. It fills 10 Freshsales fields from 13 Mailchimp columns, with the same rules as https://operelio.com/templates/mailchimp-freshsales-contacts.</dc:description>
  <cp:lastModifiedBy>Operelio</cp:lastModifiedBy>
  <cp:category>CRM import template</cp:category>
  <dcterms:created xsi:type="dcterms:W3CDTF">2026-10-03T00:00:00Z</dcterms:created>
  <dcterms:modified xsi:type="dcterms:W3CDTF">2026-10-03T00:00:00Z</dcterms:modified>
</cp:coreProperties>
</file>