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<sst xmlns="http://schemas.openxmlformats.org/spreadsheetml/2006/main" count="86" uniqueCount="86">
  <si>
    <t>Lusha User Data to Zoho Leads import template</t>
  </si>
  <si>
    <t>Paste your Lusha User Data export in, and get a file Zoho can import. Free from Operelio.</t>
  </si>
  <si>
    <t>Get this into Zoho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</si>
  <si>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</si>
  <si>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</si>
  <si>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</si>
  <si>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</si>
  <si>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</si>
  <si>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</si>
  <si>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</si>
  <si>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</si>
  <si>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</si>
  <si>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</si>
  <si>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</si>
  <si>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</si>
  <si>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</si>
  <si>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</si>
  <si>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</si>
  <si>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</si>
  <si>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</si>
  <si>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</si>
  <si>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</si>
  <si>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</si>
  <si>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</si>
  <si>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</si>
  <si>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</si>
  <si>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First Name</t>
  </si>
  <si>
    <t>Contact name  →  Last Name</t>
  </si>
  <si>
    <t>Job title  →  Title</t>
  </si>
  <si>
    <t>Work email  →  Email</t>
  </si>
  <si>
    <t>Mobile  →  Phone</t>
  </si>
  <si>
    <t>Direct phone  →  Phone</t>
  </si>
  <si>
    <t>Phone  →  Phone</t>
  </si>
  <si>
    <t>Company name  →  Company</t>
  </si>
  <si>
    <t>LinkedIn profile  →  Description</t>
  </si>
  <si>
    <t>A column marked Not found leaves its part blank. If your export names it differently, rename that header on the paste tab to the name shown here.</t>
  </si>
  <si>
    <t>Before you import into Zoho</t>
  </si>
  <si>
    <t>Lead Source is set to "Lusha" on every row.</t>
  </si>
  <si>
    <t>Lead Status is set to "Not Contacted" on every row.</t>
  </si>
  <si>
    <t>Zoho has to accept those values. To use a different one, change it in the saved CSV.</t>
  </si>
  <si>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</si>
  <si>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</si>
  <si>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</si>
  <si>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</si>
  <si>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</si>
  <si>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</si>
  <si>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</si>
  <si>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</si>
  <si>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</si>
  <si>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</si>
  <si>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</si>
  <si>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</si>
  <si>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</si>
  <si>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</si>
  <si>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</si>
  <si>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</si>
  <si>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</si>
  <si>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</si>
  <si>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</si>
  <si>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</si>
  <si>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</si>
  <si>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</si>
  <si>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</si>
  <si>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</si>
  <si>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</si>
  <si>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</si>
  <si>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</si>
  <si>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</si>
  <si>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</si>
  <si>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</si>
  <si>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</si>
  <si>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</si>
  <si>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</si>
  <si>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</si>
  <si>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</si>
  <si>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</si>
  <si>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</si>
  <si>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</si>
  <si>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</si>
  <si>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</si>
  <si>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</si>
  <si>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Phone</t>
  </si>
  <si>
    <t>Company</t>
  </si>
  <si>
    <t>Lead_Source</t>
  </si>
  <si>
    <t>Lead_Status</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</si>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</sst>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sales-force-automation/leads/articles/standard-fields-leads"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lusha-user-data-zoho-leads&amp;utm_source=excel_template&amp;utm_medium=file&amp;utm_campaign=lusha-user-data-zoho-leads&amp;utm_content=signup" TargetMode="External"/><Relationship Id="rId9" Type="http://schemas.openxmlformats.org/officeDocument/2006/relationships/hyperlink" Target="https://operelio.com/templates/lusha-user-data-zoho-leads?utm_source=excel_template&amp;utm_medium=file&amp;utm_campaign=lusha-user-data-zoho-leads&amp;utm_content=template_page" TargetMode="External"/><Relationship Id="rId10" Type="http://schemas.openxmlformats.org/officeDocument/2006/relationships/hyperlink" Target="https://operelio.com/templates/zoho?utm_source=excel_template&amp;utm_medium=file&amp;utm_campaign=lusha-user-data-zoho-leads&amp;utm_content=crm_hub" TargetMode="External"/><Relationship Id="rId11" Type="http://schemas.openxmlformats.org/officeDocument/2006/relationships/hyperlink" Target="https://operelio.com/templates/crm-import-limits?utm_source=excel_template&amp;utm_medium=file&amp;utm_campaign=lusha-user-data-zoho-lead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here'!$A$2:$ZZ$100001,0,MATCH("LinkedIn profile",'Paste your export here'!$1:$1,0)),CHAR(9)," "),_xlfn.UNICHAR(160)," ")))&gt;0),ROW('Paste your export here'!$A$2:$A$100001)-1),0))</f>
      </c>
    </row>
    <row r="18">
      <c r="B18" s="5" t="s">
        <v>13</v>
      </c>
      <c r="C18" s="8" t="str">
        <f>IF('Start here'!$C$17=0,0,SUMPRODUCT((LEN('Zoho Leads import'!$B$2:$B$100001)=0)*(ROW('Zoho Leads import'!$B$2:$B$100001)-1&lt;='Start here'!$C$17)))</f>
      </c>
    </row>
    <row r="19">
      <c r="B19" s="5" t="s">
        <v>14</v>
      </c>
      <c r="C19" s="8" t="str">
        <f>IF('Start here'!$C$17=0,0,SUMPRODUCT((LEN('Zoho Leads import'!$F$2:$F$100001)=0)*(ROW('Zoho Leads import'!$F$2:$F$100001)-1&lt;='Start here'!$C$17)))</f>
      </c>
    </row>
    <row r="20" ht="15"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29"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3" ht="22" customHeight="1">
      <c r="B33" s="2" t="s">
        <v>25</v>
      </c>
      <c r="C33" s="3"/>
    </row>
    <row r="34">
      <c r="B34" s="4" t="s">
        <v>26</v>
      </c>
      <c r="C34" s="15" t="str">
        <f>IF(COUNTA('Paste your export here'!$1:$1)=0,"Waiting for your paste",IF(ISNUMBER(MATCH("Contact name",'Paste your export here'!$1:$1,0)),"Found","Not found"))</f>
      </c>
    </row>
    <row r="35">
      <c r="B35" s="4" t="s">
        <v>27</v>
      </c>
      <c r="C35" s="15" t="str">
        <f>IF(COUNTA('Paste your export here'!$1:$1)=0,"Waiting for your paste",IF(ISNUMBER(MATCH("Contact name",'Paste your export here'!$1:$1,0)),"Found","Not found"))</f>
      </c>
    </row>
    <row r="36">
      <c r="B36" s="4" t="s">
        <v>28</v>
      </c>
      <c r="C36" s="15" t="str">
        <f>IF(COUNTA('Paste your export here'!$1:$1)=0,"Waiting for your paste",IF(ISNUMBER(MATCH("Job title",'Paste your export here'!$1:$1,0)),"Found","Not found"))</f>
      </c>
    </row>
    <row r="37">
      <c r="B37" s="4" t="s">
        <v>29</v>
      </c>
      <c r="C37" s="15" t="str">
        <f>IF(COUNTA('Paste your export here'!$1:$1)=0,"Waiting for your paste",IF(ISNUMBER(MATCH("Work email",'Paste your export here'!$1:$1,0)),"Found","Not found"))</f>
      </c>
    </row>
    <row r="38">
      <c r="B38" s="4" t="s">
        <v>30</v>
      </c>
      <c r="C38" s="15" t="str">
        <f>IF(COUNTA('Paste your export here'!$1:$1)=0,"Waiting for your paste",IF(ISNUMBER(MATCH("Mobile",'Paste your export here'!$1:$1,0)),"Found","Not found"))</f>
      </c>
    </row>
    <row r="39">
      <c r="B39" s="4" t="s">
        <v>31</v>
      </c>
      <c r="C39" s="15" t="str">
        <f>IF(COUNTA('Paste your export here'!$1:$1)=0,"Waiting for your paste",IF(ISNUMBER(MATCH("Direct phone",'Paste your export here'!$1:$1,0)),"Found","Not found"))</f>
      </c>
    </row>
    <row r="40">
      <c r="B40" s="4" t="s">
        <v>32</v>
      </c>
      <c r="C40" s="15" t="str">
        <f>IF(COUNTA('Paste your export here'!$1:$1)=0,"Waiting for your paste",IF(ISNUMBER(MATCH("Phone",'Paste your export here'!$1:$1,0)),"Found","Not found"))</f>
      </c>
    </row>
    <row r="41">
      <c r="B41" s="4" t="s">
        <v>33</v>
      </c>
      <c r="C41" s="15" t="str">
        <f>IF(COUNTA('Paste your export here'!$1:$1)=0,"Waiting for your paste",IF(ISNUMBER(MATCH("Company name",'Paste your export here'!$1:$1,0)),"Found","Not found"))</f>
      </c>
    </row>
    <row r="42">
      <c r="B42" s="4" t="s">
        <v>34</v>
      </c>
      <c r="C42" s="15" t="str">
        <f>IF(COUNTA('Paste your export here'!$1:$1)=0,"Waiting for your paste",IF(ISNUMBER(MATCH("LinkedIn profile",'Paste your export here'!$1:$1,0)),"Found","Not found"))</f>
      </c>
    </row>
    <row r="43" ht="27" customHeight="1">
      <c r="B43" s="6" t="s">
        <v>35</v>
      </c>
    </row>
    <row r="45" ht="22" customHeight="1">
      <c r="B45" s="2" t="s">
        <v>36</v>
      </c>
      <c r="C45" s="3"/>
    </row>
    <row r="46" ht="16" customHeight="1">
      <c r="B46" s="4" t="s">
        <v>37</v>
      </c>
    </row>
    <row r="47" ht="16" customHeight="1">
      <c r="B47" s="4" t="s">
        <v>38</v>
      </c>
    </row>
    <row r="48" ht="16" customHeight="1">
      <c r="B48" s="4" t="s">
        <v>39</v>
      </c>
    </row>
    <row r="50" ht="22" customHeight="1">
      <c r="B50" s="2" t="s">
        <v>40</v>
      </c>
      <c r="C50" s="3"/>
    </row>
    <row r="51" ht="16" customHeight="1">
      <c r="B51" s="4" t="s">
        <v>41</v>
      </c>
    </row>
    <row r="52" ht="16" customHeight="1">
      <c r="B52" s="4" t="s">
        <v>42</v>
      </c>
    </row>
    <row r="53" ht="16" customHeight="1">
      <c r="B53" s="4" t="s">
        <v>43</v>
      </c>
    </row>
    <row r="54" ht="29" customHeight="1">
      <c r="B54" s="4" t="s">
        <v>44</v>
      </c>
    </row>
    <row r="55" ht="16" customHeight="1">
      <c r="B55" s="4" t="s">
        <v>45</v>
      </c>
    </row>
    <row r="56" ht="29" customHeight="1">
      <c r="B56" s="4" t="s">
        <v>46</v>
      </c>
    </row>
    <row r="58" ht="29" customHeight="1">
      <c r="B58" s="4" t="s">
        <v>47</v>
      </c>
    </row>
    <row r="59" ht="29" customHeight="1">
      <c r="B59" s="4" t="s">
        <v>48</v>
      </c>
    </row>
    <row r="60" ht="29" customHeight="1">
      <c r="B60" s="4" t="s">
        <v>49</v>
      </c>
    </row>
    <row r="61" ht="16" customHeight="1">
      <c r="B61" s="4" t="s">
        <v>50</v>
      </c>
    </row>
    <row r="62" ht="16" customHeight="1">
      <c r="B62" s="4" t="s">
        <v>51</v>
      </c>
    </row>
    <row r="63" ht="29" customHeight="1">
      <c r="B63" s="4" t="s">
        <v>52</v>
      </c>
    </row>
    <row r="64" ht="29" customHeight="1">
      <c r="B64" s="4" t="s">
        <v>53</v>
      </c>
    </row>
    <row r="65" ht="16" customHeight="1">
      <c r="B65" s="4" t="s">
        <v>54</v>
      </c>
    </row>
    <row r="66" ht="16" customHeight="1">
      <c r="B66" s="4" t="s">
        <v>55</v>
      </c>
    </row>
    <row r="67" ht="15" customHeight="1">
      <c r="B67" s="6" t="s">
        <v>56</v>
      </c>
    </row>
    <row r="68">
      <c r="B68" s="7" t="s">
        <v>57</v>
      </c>
    </row>
    <row r="69">
      <c r="B69" s="7" t="s">
        <v>58</v>
      </c>
    </row>
    <row r="70">
      <c r="B70" s="7" t="s">
        <v>59</v>
      </c>
    </row>
    <row r="71">
      <c r="B71" s="7" t="s">
        <v>60</v>
      </c>
    </row>
    <row r="72">
      <c r="B72" s="7" t="s">
        <v>61</v>
      </c>
    </row>
    <row r="73">
      <c r="B73" s="7" t="s">
        <v>62</v>
      </c>
    </row>
    <row r="75" ht="22" customHeight="1">
      <c r="B75" s="2" t="s">
        <v>63</v>
      </c>
      <c r="C75" s="3"/>
    </row>
    <row r="76" ht="16" customHeight="1">
      <c r="B76" s="4" t="s">
        <v>64</v>
      </c>
    </row>
    <row r="77" ht="16" customHeight="1">
      <c r="B77" s="4" t="s">
        <v>65</v>
      </c>
    </row>
    <row r="78" ht="16" customHeight="1">
      <c r="B78" s="4" t="s">
        <v>66</v>
      </c>
    </row>
    <row r="79" ht="16" customHeight="1">
      <c r="B79" s="4" t="s">
        <v>67</v>
      </c>
    </row>
    <row r="80" ht="16" customHeight="1">
      <c r="B80" s="4" t="s">
        <v>68</v>
      </c>
    </row>
    <row r="82" ht="8" customHeight="1">
      <c r="B82" s="14"/>
      <c r="C82" s="14"/>
    </row>
    <row r="83" ht="31" customHeight="1">
      <c r="B83" s="12" t="s">
        <v>69</v>
      </c>
      <c r="C83" s="14"/>
    </row>
    <row r="84" ht="18" customHeight="1">
      <c r="B84" s="12" t="s">
        <v>70</v>
      </c>
      <c r="C84" s="14"/>
    </row>
    <row r="85" ht="17" customHeight="1">
      <c r="B85" s="13" t="s">
        <v>71</v>
      </c>
      <c r="C85" s="14"/>
    </row>
    <row r="86" ht="17" customHeight="1">
      <c r="B86" s="13" t="s">
        <v>72</v>
      </c>
      <c r="C86" s="14"/>
    </row>
    <row r="87" ht="8" customHeight="1">
      <c r="B87" s="14"/>
      <c r="C87" s="14"/>
    </row>
    <row r="89" ht="22" customHeight="1">
      <c r="B89" s="2" t="s">
        <v>73</v>
      </c>
      <c r="C89" s="3"/>
    </row>
    <row r="90">
      <c r="B90" s="7" t="s">
        <v>74</v>
      </c>
    </row>
    <row r="91">
      <c r="B91" s="7" t="s">
        <v>75</v>
      </c>
    </row>
    <row r="93" ht="15" customHeight="1">
      <c r="B93" s="6" t="s">
        <v>76</v>
      </c>
    </row>
  </sheetData>
  <conditionalFormatting sqref="C34:C42">
    <cfRule type="expression" dxfId="0" priority="1">
      <formula>C34="Found"</formula>
    </cfRule>
  </conditionalFormatting>
  <conditionalFormatting sqref="C34:C42">
    <cfRule type="expression" dxfId="1" priority="2">
      <formula>C34="Not found"</formula>
    </cfRule>
  </conditionalFormatting>
  <hyperlinks>
    <hyperlink ref="B31" r:id="rId1"/>
    <hyperlink ref="B68" r:id="rId2"/>
    <hyperlink ref="B69" r:id="rId3"/>
    <hyperlink ref="B70" r:id="rId4"/>
    <hyperlink ref="B71" r:id="rId5"/>
    <hyperlink ref="B72" r:id="rId6"/>
    <hyperlink ref="B73" r:id="rId7"/>
    <hyperlink ref="B85" r:id="rId8"/>
    <hyperlink ref="B86" r:id="rId9"/>
    <hyperlink ref="B90" r:id="rId10"/>
    <hyperlink ref="B91"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77</v>
      </c>
      <c r="B1" s="10" t="s">
        <v>78</v>
      </c>
      <c r="C1" s="10" t="s">
        <v>79</v>
      </c>
      <c r="D1" s="10" t="s">
        <v>80</v>
      </c>
      <c r="E1" s="10" t="s">
        <v>81</v>
      </c>
      <c r="F1" s="10" t="s">
        <v>82</v>
      </c>
      <c r="G1" s="10" t="s">
        <v>83</v>
      </c>
      <c r="H1" s="10" t="s">
        <v>84</v>
      </c>
      <c r="I1" s="10" t="s">
        <v>85</v>
      </c>
    </row>
    <row r="2">
      <c r="A2" cm="1">
        <f t="array" ref="A2:A100001">IF('Start here'!$C$17=0,"",IFERROR(TRIM(LEFT(IFERROR(TRIM(SUBSTITUTE(SUBSTITUTE(OFFSET('Paste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")),""))-1)),IFERROR(TRIM(SUBSTITUTE(SUBSTITUTE(OFFSET('Paste your export here'!$A$1,1,MATCH("Contact name",'Paste your export here'!$1:$1,0)-1,'Start here'!$C$17,1),CHAR(9)," "),_xlfn.UNICHAR(160)," ")),"")))</f>
      </c>
      <c r="B2" cm="1">
        <f t="array" ref="B2:B100001">IF('Start here'!$C$17=0,"",IFERROR(TRIM(MID(IFERROR(TRIM(SUBSTITUTE(SUBSTITUTE(OFFSET('Paste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")),""))+1,32767)),""))</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here'!$C$17=0,"",IF(IFERROR(TRIM(SUBSTITUTE(SUBSTITUTE(OFFSET('Paste your export here'!$A$1,1,MATCH("Mobile",'Paste your export here'!$1:$1,0)-1,'Start here'!$C$17,1),CHAR(9)," "),_xlfn.UNICHAR(160)," ")),"")&lt;&gt;"",IFERROR(TRIM(SUBSTITUTE(SUBSTITUTE(OFFSET('Paste your export here'!$A$1,1,MATCH("Mobile",'Paste your export here'!$1:$1,0)-1,'Start here'!$C$17,1),CHAR(9)," "),_xlfn.UNICHAR(160)," ")),""),IF(IFERROR(TRIM(SUBSTITUTE(SUBSTITUTE(OFFSET('Paste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F2" cm="1">
        <f t="array" ref="F2:F100001">IF('Start here'!$C$17=0,"",IFERROR(TRIM(SUBSTITUTE(SUBSTITUTE(OFFSET('Paste your export here'!$A$1,1,MATCH("Company name",'Paste your export here'!$1:$1,0)-1,'Start here'!$C$17,1),CHAR(9)," "),_xlfn.UNICHAR(160)," ")),""))</f>
      </c>
      <c r="G2" cm="1">
        <f t="array" ref="G2:G100001">IF('Start here'!$C$17=0,"",IF(_xlfn.SEQUENCE('Start here'!$C$17)&gt;0,"Lusha"))</f>
      </c>
      <c r="H2" cm="1">
        <f t="array" ref="H2:H100001">IF('Start here'!$C$17=0,"",IF(_xlfn.SEQUENCE('Start here'!$C$17)&gt;0,"Not Contacted"))</f>
      </c>
      <c r="I2" cm="1">
        <f t="array" ref="I2:I100001">IF('Start here'!$C$17=0,"",MID(IF(IFERROR(TRIM(SUBSTITUTE(SUBSTITUTE(OFFSET('Paste your export here'!$A$1,1,MATCH("LinkedIn profile",'Paste your export here'!$1:$1,0)-1,'Start here'!$C$17,1),CHAR(9)," "),_xlfn.UNICHAR(160)," ")),"")&lt;&gt;""," | LinkedIn: "&amp;IFERROR(TRIM(SUBSTITUTE(SUBSTITUTE(OFFSET('Paste your export here'!$A$1,1,MATCH("LinkedIn profile",'Paste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Zoho Leads import template</dc:title>
  <dc:subject>Free Excel template: paste a Lusha User Data export and get a Zoho Leads import file</dc:subject>
  <dc:creator>Operelio</dc:creator>
  <cp:keywords>Lusha User Data, Zoho Leads, Lusha User Data to Zoho Leads, import template, Excel template, CSV import, field mapping</cp:keywords>
  <dc:description>Map your Lusha User Data export directly to Zoho Leads fields. It fills 9 Zoho Leads fields from 8 Lusha User Data columns, with the same rules as https://operelio.com/templates/lusha-user-data-zoho-leads.</dc:description>
  <cp:lastModifiedBy>Operelio</cp:lastModifiedBy>
  <cp:category>CRM import template</cp:category>
  <dcterms:created xsi:type="dcterms:W3CDTF">2026-10-03T00:00:00Z</dcterms:created>
  <dcterms:modified xsi:type="dcterms:W3CDTF">2026-10-03T00:00:00Z</dcterms:modified>
</cp:coreProperties>
</file>