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<sst xmlns="http://schemas.openxmlformats.org/spreadsheetml/2006/main" count="70" uniqueCount="70">
  <si>
    <t>Lusha User Data to monday CRM import template</t>
  </si>
  <si>
    <t>Paste your Lusha User Data export in, and get a file monday CRM can import. Free from Operelio.</t>
  </si>
  <si>
    <t>Get this into monday CRM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</si>
  <si>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</si>
  <si>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</si>
  <si>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</si>
  <si>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</si>
  <si>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</si>
  <si>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</si>
  <si>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</si>
  <si>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</si>
  <si>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</si>
  <si>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</si>
  <si>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</si>
  <si>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</si>
  <si>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</si>
  <si>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</si>
  <si>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</si>
  <si>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</si>
  <si>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</si>
  <si>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</si>
  <si>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</si>
  <si>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</si>
  <si>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</si>
  <si>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Name</t>
  </si>
  <si>
    <t>Work email  →  Email</t>
  </si>
  <si>
    <t>Company name  →  Company</t>
  </si>
  <si>
    <t>Mobile  →  Phone</t>
  </si>
  <si>
    <t>Direct phone  →  Phone</t>
  </si>
  <si>
    <t>Phone  →  Phone</t>
  </si>
  <si>
    <t>Job 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</si>
  <si>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</si>
  <si>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</si>
  <si>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</si>
  <si>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</si>
  <si>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</si>
  <si>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</si>
  <si>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</si>
  <si>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</si>
  <si>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</si>
  <si>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</si>
  <si>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</si>
  <si>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</si>
  <si>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</si>
  <si>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</si>
  <si>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</si>
  <si>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</si>
  <si>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</si>
  <si>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</si>
  <si>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</si>
  <si>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</si>
  <si>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</si>
  <si>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</si>
  <si>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</si>
  <si>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</si>
  <si>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</si>
  <si>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</si>
  <si>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</si>
  <si>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</si>
  <si>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</si>
  <si>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</si>
  <si>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</si>
  <si>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</si>
  <si>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</si>
  <si>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</si>
  <si>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</si>
  <si>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</si>
  <si>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Company</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</si>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</sst>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lusha-user-data-monday-contacts&amp;utm_source=excel_template&amp;utm_medium=file&amp;utm_campaign=lusha-user-data-monday-contacts&amp;utm_content=signup" TargetMode="External"/><Relationship Id="rId5" Type="http://schemas.openxmlformats.org/officeDocument/2006/relationships/hyperlink" Target="https://operelio.com/templates/lusha-user-data-monday-contacts?utm_source=excel_template&amp;utm_medium=file&amp;utm_campaign=lusha-user-data-monday-contacts&amp;utm_content=template_page" TargetMode="External"/><Relationship Id="rId6" Type="http://schemas.openxmlformats.org/officeDocument/2006/relationships/hyperlink" Target="https://operelio.com/templates/monday?utm_source=excel_template&amp;utm_medium=file&amp;utm_campaign=lusha-user-data-monday-contacts&amp;utm_content=crm_hub" TargetMode="External"/><Relationship Id="rId7" Type="http://schemas.openxmlformats.org/officeDocument/2006/relationships/hyperlink" Target="https://operelio.com/templates/crm-import-limits?utm_source=excel_template&amp;utm_medium=file&amp;utm_campaign=lusha-user-data-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here'!$A$2:$ZZ$100001,0,MATCH("Job title",'Paste your export here'!$1:$1,0)),CHAR(9)," "),_xlfn.UNICHAR(160)," ")))&gt;0),ROW('Paste your export here'!$A$2:$A$100001)-1),0))</f>
      </c>
    </row>
    <row r="18" ht="27" customHeight="1">
      <c r="B18" s="6" t="s">
        <v>13</v>
      </c>
    </row>
    <row r="19" ht="29" customHeight="1">
      <c r="B19" s="9" t="str">
        <f>IF(IFERROR(COUNTA('Paste your export here'!100002:100002),0)&gt;0,"Over 100,000 rows. This file reads the first 100,000. Split your export and use the file once for each part.","")</f>
      </c>
    </row>
    <row r="21" ht="22" customHeight="1">
      <c r="B21" s="2" t="s">
        <v>14</v>
      </c>
      <c r="C21" s="3"/>
    </row>
    <row r="22" ht="16" customHeight="1">
      <c r="B22" s="4" t="s">
        <v>15</v>
      </c>
    </row>
    <row r="23" ht="29" customHeight="1">
      <c r="B23" s="4" t="s">
        <v>16</v>
      </c>
    </row>
    <row r="24" ht="16" customHeight="1">
      <c r="B24" s="4" t="s">
        <v>17</v>
      </c>
    </row>
    <row r="25" ht="16" customHeight="1">
      <c r="B25" s="4" t="s">
        <v>18</v>
      </c>
    </row>
    <row r="26" ht="15" customHeight="1">
      <c r="B26" s="6"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paste",IF(ISNUMBER(MATCH("Contact name",'Paste your export here'!$1:$1,0)),"Found","Not found"))</f>
      </c>
    </row>
    <row r="33">
      <c r="B33" s="4" t="s">
        <v>25</v>
      </c>
      <c r="C33" s="15" t="str">
        <f>IF(COUNTA('Paste your export here'!$1:$1)=0,"Waiting for your paste",IF(ISNUMBER(MATCH("Work email",'Paste your export here'!$1:$1,0)),"Found","Not found"))</f>
      </c>
    </row>
    <row r="34">
      <c r="B34" s="4" t="s">
        <v>26</v>
      </c>
      <c r="C34" s="15" t="str">
        <f>IF(COUNTA('Paste your export here'!$1:$1)=0,"Waiting for your paste",IF(ISNUMBER(MATCH("Company name",'Paste your export here'!$1:$1,0)),"Found","Not found"))</f>
      </c>
    </row>
    <row r="35">
      <c r="B35" s="4" t="s">
        <v>27</v>
      </c>
      <c r="C35" s="15" t="str">
        <f>IF(COUNTA('Paste your export here'!$1:$1)=0,"Waiting for your paste",IF(ISNUMBER(MATCH("Mobile",'Paste your export here'!$1:$1,0)),"Found","Not found"))</f>
      </c>
    </row>
    <row r="36">
      <c r="B36" s="4" t="s">
        <v>28</v>
      </c>
      <c r="C36" s="15" t="str">
        <f>IF(COUNTA('Paste your export here'!$1:$1)=0,"Waiting for your paste",IF(ISNUMBER(MATCH("Direct phone",'Paste your export here'!$1:$1,0)),"Found","Not found"))</f>
      </c>
    </row>
    <row r="37">
      <c r="B37" s="4" t="s">
        <v>29</v>
      </c>
      <c r="C37" s="15" t="str">
        <f>IF(COUNTA('Paste your export here'!$1:$1)=0,"Waiting for your paste",IF(ISNUMBER(MATCH("Phone",'Paste your export here'!$1:$1,0)),"Found","Not found"))</f>
      </c>
    </row>
    <row r="38">
      <c r="B38" s="4" t="s">
        <v>30</v>
      </c>
      <c r="C38" s="15" t="str">
        <f>IF(COUNTA('Paste your export here'!$1:$1)=0,"Waiting for your paste",IF(ISNUMBER(MATCH("Job title",'Paste your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16" customHeight="1">
      <c r="B46" s="4" t="s">
        <v>37</v>
      </c>
    </row>
    <row r="47" ht="16" customHeight="1">
      <c r="B47" s="4" t="s">
        <v>38</v>
      </c>
    </row>
    <row r="49" ht="29" customHeight="1">
      <c r="B49" s="4" t="s">
        <v>39</v>
      </c>
    </row>
    <row r="50" ht="16" customHeight="1">
      <c r="B50" s="4" t="s">
        <v>40</v>
      </c>
    </row>
    <row r="51" ht="16" customHeight="1">
      <c r="B51" s="4" t="s">
        <v>41</v>
      </c>
    </row>
    <row r="52" ht="16"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2:C38">
    <cfRule type="expression" dxfId="0" priority="1">
      <formula>C32="Found"</formula>
    </cfRule>
  </conditionalFormatting>
  <conditionalFormatting sqref="C32:C38">
    <cfRule type="expression" dxfId="1" priority="2">
      <formula>C32="Not found"</formula>
    </cfRule>
  </conditionalFormatting>
  <hyperlinks>
    <hyperlink ref="B29" r:id="rId1"/>
    <hyperlink ref="B59" r:id="rId2"/>
    <hyperlink ref="B60" r:id="rId3"/>
    <hyperlink ref="B72" r:id="rId4"/>
    <hyperlink ref="B73" r:id="rId5"/>
    <hyperlink ref="B77" r:id="rId6"/>
    <hyperlink ref="B78"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s>
  <sheetData>
    <row r="1">
      <c r="A1" s="10" t="s">
        <v>65</v>
      </c>
      <c r="B1" s="10" t="s">
        <v>66</v>
      </c>
      <c r="C1" s="10" t="s">
        <v>67</v>
      </c>
      <c r="D1" s="10" t="s">
        <v>68</v>
      </c>
      <c r="E1" s="10" t="s">
        <v>69</v>
      </c>
    </row>
    <row r="2">
      <c r="A2" cm="1">
        <f t="array" ref="A2:A100001">IF('Start here'!$C$17=0,"",IFERROR(TRIM(SUBSTITUTE(SUBSTITUTE(OFFSET('Paste your export here'!$A$1,1,MATCH("Contact name",'Paste your export here'!$1:$1,0)-1,'Start here'!$C$17,1),CHAR(9)," "),_xlfn.UNICHAR(160)," ")),""))</f>
      </c>
      <c r="B2" cm="1">
        <f t="array" ref="B2:B100001">IF('Start here'!$C$17=0,"",LOWER(IFERROR(TRIM(SUBSTITUTE(SUBSTITUTE(OFFSET('Paste your export here'!$A$1,1,MATCH("Work email",'Paste your export here'!$1:$1,0)-1,'Start here'!$C$17,1),CHAR(9)," "),_xlfn.UNICHAR(160)," ")),"")))</f>
      </c>
      <c r="C2" cm="1">
        <f t="array" ref="C2:C100001">IF('Start here'!$C$17=0,"",IFERROR(TRIM(SUBSTITUTE(SUBSTITUTE(OFFSET('Paste your export here'!$A$1,1,MATCH("Company name",'Paste your export here'!$1:$1,0)-1,'Start here'!$C$17,1),CHAR(9)," "),_xlfn.UNICHAR(160)," ")),""))</f>
      </c>
      <c r="D2" cm="1">
        <f t="array" ref="D2:D100001">IF('Start here'!$C$17=0,"",IF(IFERROR(TRIM(SUBSTITUTE(SUBSTITUTE(OFFSET('Paste your export here'!$A$1,1,MATCH("Mobile",'Paste your export here'!$1:$1,0)-1,'Start here'!$C$17,1),CHAR(9)," "),_xlfn.UNICHAR(160)," ")),"")&lt;&gt;"",IFERROR(TRIM(SUBSTITUTE(SUBSTITUTE(OFFSET('Paste your export here'!$A$1,1,MATCH("Mobile",'Paste your export here'!$1:$1,0)-1,'Start here'!$C$17,1),CHAR(9)," "),_xlfn.UNICHAR(160)," ")),""),IF(IFERROR(TRIM(SUBSTITUTE(SUBSTITUTE(OFFSET('Paste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E2" cm="1">
        <f t="array" ref="E2:E100001">IF('Start here'!$C$17=0,"",IFERROR(TRIM(SUBSTITUTE(SUBSTITUTE(OFFSET('Paste your export here'!$A$1,1,MATCH("Job title",'Paste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monday CRM import template</dc:title>
  <dc:subject>Free Excel template: paste a Lusha User Data export and get a monday CRM import file</dc:subject>
  <dc:creator>Operelio</dc:creator>
  <cp:keywords>Lusha User Data, monday CRM, Lusha User Data to monday CRM, import template, Excel template, CSV import, field mapping</cp:keywords>
  <dc:description>Map your Lusha User Data export directly to a monday CRM contact board. It fills 5 monday CRM fields from 7 Lusha User Data columns, with the same rules as https://operelio.com/templates/lusha-user-data-monday-contacts.</dc:description>
  <cp:lastModifiedBy>Operelio</cp:lastModifiedBy>
  <cp:category>CRM import template</cp:category>
  <dcterms:created xsi:type="dcterms:W3CDTF">2026-10-03T00:00:00Z</dcterms:created>
  <dcterms:modified xsi:type="dcterms:W3CDTF">2026-10-03T00:00:00Z</dcterms:modified>
</cp:coreProperties>
</file>