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<sst xmlns="http://schemas.openxmlformats.org/spreadsheetml/2006/main" count="77" uniqueCount="77">
  <si>
    <t>Lusha User Data to Freshsales import template</t>
  </si>
  <si>
    <t>Paste your Lusha User Data export in, and get a file Freshsales can import. Free from Operelio.</t>
  </si>
  <si>
    <t>Get this into Freshsales first time</t>
  </si>
  <si>
    <t>1.  Open your Lusha User Data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</si>
  <si>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</si>
  <si>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</si>
  <si>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</si>
  <si>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Lusha User Data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</si>
  <si>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</si>
  <si>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</si>
  <si>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</si>
  <si>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</si>
  <si>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</si>
  <si>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</si>
  <si>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</si>
  <si>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</si>
  <si>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Lusha</t>
  </si>
  <si>
    <t>1.  Open the Lusha table that holds your revealed contacts.</t>
  </si>
  <si>
    <t>2.  To export some of them, check the box next to the Contact column (up to 150 at a time) and click Export to CSV.</t>
  </si>
  <si>
    <t>3.  To export the whole table, click the export icon and select Export table.</t>
  </si>
  <si>
    <t>4.  The file downloads to your computer, and past files stay under Export history.</t>
  </si>
  <si>
    <r>
      <rPr>
        <b/>
        <sz val="9"/>
        <color rgb="FF0F172A"/>
        <rFont val="Arial"/>
        <family val="2"/>
      </rPr>
      <t xml:space="preserve">File: </t>
    </r>
    <r>
      <rPr>
        <sz val="9"/>
        <color rgb="FF64748B"/>
        <rFont val="Arial"/>
        <family val="2"/>
      </rPr>
      <t>CSV.</t>
    </r>
  </si>
  <si>
    <t>The full All contacts table can't be exported as a single file.</t>
  </si>
  <si>
    <t>For users who are not admins, CSV export is a Scale plan permission.</t>
  </si>
  <si>
    <t>Lusha: Export contacts to a CSV file</t>
  </si>
  <si>
    <t>The Lusha User Data columns this template reads</t>
  </si>
  <si>
    <t>Contact name  →  First Name</t>
  </si>
  <si>
    <t>Contact name  →  Last Name</t>
  </si>
  <si>
    <t>Job title  →  Job Title</t>
  </si>
  <si>
    <t>Work email  →  Email</t>
  </si>
  <si>
    <t>Mobile  →  Mobile Number</t>
  </si>
  <si>
    <t>Direct phone  →  Work Number</t>
  </si>
  <si>
    <t>Phone  →  Work Number</t>
  </si>
  <si>
    <t>Company name  →  Company Name</t>
  </si>
  <si>
    <t>LinkedIn profile  →  Description</t>
  </si>
  <si>
    <t>A column marked Not found leaves its part blank. If your export names it differently, rename that header on the paste tab to the name shown here.</t>
  </si>
  <si>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</si>
  <si>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</si>
  <si>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</si>
  <si>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</si>
  <si>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</si>
  <si>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</si>
  <si>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</si>
  <si>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</si>
  <si>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</si>
  <si>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</si>
  <si>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</si>
  <si>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</si>
  <si>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</si>
  <si>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</si>
  <si>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</si>
  <si>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</si>
  <si>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</si>
  <si>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</si>
  <si>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</si>
  <si>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</si>
  <si>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</si>
  <si>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</si>
  <si>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</si>
  <si>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</si>
  <si>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Freshsales.</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</si>
  <si>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</si>
  <si>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</si>
  <si>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</si>
  <si>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</si>
  <si>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</si>
  <si>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</si>
  <si>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</si>
  <si>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</si>
  <si>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first_name</t>
  </si>
  <si>
    <t>last_name</t>
  </si>
  <si>
    <t>job_title</t>
  </si>
  <si>
    <t>email</t>
  </si>
  <si>
    <t>mobile_number</t>
  </si>
  <si>
    <t>work_number</t>
  </si>
  <si>
    <t>company_name</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</si>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</sst>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docs.lusha.com/user-guide/export/export-contacts-to-csv-file" TargetMode="External"/><Relationship Id="rId2" Type="http://schemas.openxmlformats.org/officeDocument/2006/relationships/hyperlink" Target="https://crmsupport.freshworks.com/support/solutions/articles/50000009162-how-to-import-contacts-from-a-csv-xlsx-file-" TargetMode="External"/><Relationship Id="rId3" Type="http://schemas.openxmlformats.org/officeDocument/2006/relationships/hyperlink" Target="https://support.freshsales.io/support/solutions/articles/50000005990-data-import-faqs" TargetMode="External"/><Relationship Id="rId4" Type="http://schemas.openxmlformats.org/officeDocument/2006/relationships/hyperlink" Target="https://crmsupport.freshworks.com/support/solutions/articles/50000002586" TargetMode="External"/><Relationship Id="rId5" Type="http://schemas.openxmlformats.org/officeDocument/2006/relationships/hyperlink" Target="https://crmsupport.freshworks.com/support/solutions/articles/50000002545-how-to-import-contacts-" TargetMode="External"/><Relationship Id="rId6" Type="http://schemas.openxmlformats.org/officeDocument/2006/relationships/hyperlink" Target="https://operelio.com/sign-up?redirect_url=%2Fapp%2Ftools%2Fcrm_formatter%3Ftemplate%3Dlusha-user-data-freshsales-contacts&amp;utm_source=excel_template&amp;utm_medium=file&amp;utm_campaign=lusha-user-data-freshsales-contacts&amp;utm_content=signup" TargetMode="External"/><Relationship Id="rId7" Type="http://schemas.openxmlformats.org/officeDocument/2006/relationships/hyperlink" Target="https://operelio.com/templates/lusha-user-data-freshsales-contacts?utm_source=excel_template&amp;utm_medium=file&amp;utm_campaign=lusha-user-data-freshsales-contacts&amp;utm_content=template_page" TargetMode="External"/><Relationship Id="rId8" Type="http://schemas.openxmlformats.org/officeDocument/2006/relationships/hyperlink" Target="https://operelio.com/templates/freshsales?utm_source=excel_template&amp;utm_medium=file&amp;utm_campaign=lusha-user-data-freshsales-contacts&amp;utm_content=crm_hub" TargetMode="External"/><Relationship Id="rId9" Type="http://schemas.openxmlformats.org/officeDocument/2006/relationships/hyperlink" Target="https://operelio.com/templates/crm-import-limits?utm_source=excel_template&amp;utm_medium=file&amp;utm_campaign=lusha-user-data-freshsales-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4"/>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here'!$A$2:$ZZ$100001,0,MATCH("Contact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here'!$A$2:$ZZ$100001,0,MATCH("Work email",'Paste your export here'!$1:$1,0)),CHAR(9)," "),_xlfn.UNICHAR(160)," ")))&gt;0),ROW('Paste your export here'!$A$2:$A$100001)-1),0),IFERROR(LOOKUP(2,1/(LEN(TRIM(SUBSTITUTE(SUBSTITUTE(INDEX('Paste your export here'!$A$2:$ZZ$100001,0,MATCH("Mobile",'Paste your export here'!$1:$1,0)),CHAR(9)," "),_xlfn.UNICHAR(160)," ")))&gt;0),ROW('Paste your export here'!$A$2:$A$100001)-1),0),IFERROR(LOOKUP(2,1/(LEN(TRIM(SUBSTITUTE(SUBSTITUTE(INDEX('Paste your export here'!$A$2:$ZZ$100001,0,MATCH("Direct phone",'Paste your export here'!$1:$1,0)),CHAR(9)," "),_xlfn.UNICHAR(160)," ")))&gt;0),ROW('Paste your export here'!$A$2:$A$100001)-1),0),IFERROR(LOOKUP(2,1/(LEN(TRIM(SUBSTITUTE(SUBSTITUTE(INDEX('Paste your export here'!$A$2:$ZZ$100001,0,MATCH("Phone",'Paste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here'!$A$2:$ZZ$100001,0,MATCH("LinkedIn profile",'Paste your export here'!$1:$1,0)),CHAR(9)," "),_xlfn.UNICHAR(160)," ")))&gt;0),ROW('Paste your export here'!$A$2:$A$100001)-1),0))</f>
      </c>
    </row>
    <row r="18">
      <c r="B18" s="5" t="s">
        <v>13</v>
      </c>
      <c r="C18" s="8" t="str">
        <f>IF('Start here'!$C$17=0,0,SUMPRODUCT((LEN('Freshsales Contacts import'!$B$2:$B$100001)=0)*(ROW('Freshsales Contacts import'!$B$2:$B$100001)-1&lt;='Start here'!$C$17)))</f>
      </c>
    </row>
    <row r="19">
      <c r="B19" s="5" t="s">
        <v>14</v>
      </c>
      <c r="C19" s="8" t="str">
        <f>IF('Start here'!$C$17=0,0,SUMPRODUCT((LEN('Freshsales Contacts import'!$D$2:$D$100001)=0)*(ROW('Freshsales Contacts import'!$D$2:$D$100001)-1&lt;='Start here'!$C$17)))</f>
      </c>
    </row>
    <row r="20" ht="27" customHeight="1">
      <c r="B20" s="6" t="s">
        <v>15</v>
      </c>
    </row>
    <row r="21" ht="29" customHeight="1">
      <c r="B21" s="9" t="str">
        <f>IF(IFERROR(COUNTA('Paste your export here'!100002:100002),0)&gt;0,"Over 100,000 rows. This file reads the first 100,000. Split your export and use the file once for each part.","")</f>
      </c>
    </row>
    <row r="23" ht="22" customHeight="1">
      <c r="B23" s="2" t="s">
        <v>16</v>
      </c>
      <c r="C23" s="3"/>
    </row>
    <row r="24" ht="16" customHeight="1">
      <c r="B24" s="4" t="s">
        <v>17</v>
      </c>
    </row>
    <row r="25" ht="29" customHeight="1">
      <c r="B25" s="4" t="s">
        <v>18</v>
      </c>
    </row>
    <row r="26" ht="16" customHeight="1">
      <c r="B26" s="4" t="s">
        <v>19</v>
      </c>
    </row>
    <row r="27" ht="16" customHeight="1">
      <c r="B27" s="4" t="s">
        <v>20</v>
      </c>
    </row>
    <row r="28" ht="15" customHeight="1">
      <c r="B28" s="6" t="s">
        <v>21</v>
      </c>
    </row>
    <row r="29" ht="15" customHeight="1">
      <c r="B29" s="6" t="s">
        <v>22</v>
      </c>
    </row>
    <row r="30" ht="15" customHeight="1">
      <c r="B30" s="6" t="s">
        <v>23</v>
      </c>
    </row>
    <row r="31">
      <c r="B31" s="7" t="s">
        <v>24</v>
      </c>
    </row>
    <row r="33" ht="22" customHeight="1">
      <c r="B33" s="2" t="s">
        <v>25</v>
      </c>
      <c r="C33" s="3"/>
    </row>
    <row r="34">
      <c r="B34" s="4" t="s">
        <v>26</v>
      </c>
      <c r="C34" s="15" t="str">
        <f>IF(COUNTA('Paste your export here'!$1:$1)=0,"Waiting for your paste",IF(ISNUMBER(MATCH("Contact name",'Paste your export here'!$1:$1,0)),"Found","Not found"))</f>
      </c>
    </row>
    <row r="35">
      <c r="B35" s="4" t="s">
        <v>27</v>
      </c>
      <c r="C35" s="15" t="str">
        <f>IF(COUNTA('Paste your export here'!$1:$1)=0,"Waiting for your paste",IF(ISNUMBER(MATCH("Contact name",'Paste your export here'!$1:$1,0)),"Found","Not found"))</f>
      </c>
    </row>
    <row r="36">
      <c r="B36" s="4" t="s">
        <v>28</v>
      </c>
      <c r="C36" s="15" t="str">
        <f>IF(COUNTA('Paste your export here'!$1:$1)=0,"Waiting for your paste",IF(ISNUMBER(MATCH("Job title",'Paste your export here'!$1:$1,0)),"Found","Not found"))</f>
      </c>
    </row>
    <row r="37">
      <c r="B37" s="4" t="s">
        <v>29</v>
      </c>
      <c r="C37" s="15" t="str">
        <f>IF(COUNTA('Paste your export here'!$1:$1)=0,"Waiting for your paste",IF(ISNUMBER(MATCH("Work email",'Paste your export here'!$1:$1,0)),"Found","Not found"))</f>
      </c>
    </row>
    <row r="38">
      <c r="B38" s="4" t="s">
        <v>30</v>
      </c>
      <c r="C38" s="15" t="str">
        <f>IF(COUNTA('Paste your export here'!$1:$1)=0,"Waiting for your paste",IF(ISNUMBER(MATCH("Mobile",'Paste your export here'!$1:$1,0)),"Found","Not found"))</f>
      </c>
    </row>
    <row r="39">
      <c r="B39" s="4" t="s">
        <v>31</v>
      </c>
      <c r="C39" s="15" t="str">
        <f>IF(COUNTA('Paste your export here'!$1:$1)=0,"Waiting for your paste",IF(ISNUMBER(MATCH("Direct phone",'Paste your export here'!$1:$1,0)),"Found","Not found"))</f>
      </c>
    </row>
    <row r="40">
      <c r="B40" s="4" t="s">
        <v>32</v>
      </c>
      <c r="C40" s="15" t="str">
        <f>IF(COUNTA('Paste your export here'!$1:$1)=0,"Waiting for your paste",IF(ISNUMBER(MATCH("Phone",'Paste your export here'!$1:$1,0)),"Found","Not found"))</f>
      </c>
    </row>
    <row r="41">
      <c r="B41" s="4" t="s">
        <v>33</v>
      </c>
      <c r="C41" s="15" t="str">
        <f>IF(COUNTA('Paste your export here'!$1:$1)=0,"Waiting for your paste",IF(ISNUMBER(MATCH("Company name",'Paste your export here'!$1:$1,0)),"Found","Not found"))</f>
      </c>
    </row>
    <row r="42">
      <c r="B42" s="4" t="s">
        <v>34</v>
      </c>
      <c r="C42" s="15" t="str">
        <f>IF(COUNTA('Paste your export here'!$1:$1)=0,"Waiting for your paste",IF(ISNUMBER(MATCH("LinkedIn profile",'Paste your export here'!$1:$1,0)),"Found","Not found"))</f>
      </c>
    </row>
    <row r="43" ht="27" customHeight="1">
      <c r="B43" s="6" t="s">
        <v>35</v>
      </c>
    </row>
    <row r="45" ht="22" customHeight="1">
      <c r="B45" s="2" t="s">
        <v>36</v>
      </c>
      <c r="C45" s="3"/>
    </row>
    <row r="46" ht="16" customHeight="1">
      <c r="B46" s="4" t="s">
        <v>37</v>
      </c>
    </row>
    <row r="47" ht="16" customHeight="1">
      <c r="B47" s="4" t="s">
        <v>38</v>
      </c>
    </row>
    <row r="48" ht="16" customHeight="1">
      <c r="B48" s="4" t="s">
        <v>39</v>
      </c>
    </row>
    <row r="49" ht="16" customHeight="1">
      <c r="B49" s="4" t="s">
        <v>40</v>
      </c>
    </row>
    <row r="50" ht="16" customHeight="1">
      <c r="B50" s="4" t="s">
        <v>41</v>
      </c>
    </row>
    <row r="51" ht="16" customHeight="1">
      <c r="B51" s="4" t="s">
        <v>42</v>
      </c>
    </row>
    <row r="53" ht="16" customHeight="1">
      <c r="B53" s="4" t="s">
        <v>43</v>
      </c>
    </row>
    <row r="54" ht="29" customHeight="1">
      <c r="B54" s="4" t="s">
        <v>44</v>
      </c>
    </row>
    <row r="55" ht="16" customHeight="1">
      <c r="B55" s="4" t="s">
        <v>45</v>
      </c>
    </row>
    <row r="56" ht="16" customHeight="1">
      <c r="B56" s="4" t="s">
        <v>46</v>
      </c>
    </row>
    <row r="57" ht="16" customHeight="1">
      <c r="B57" s="4" t="s">
        <v>47</v>
      </c>
    </row>
    <row r="58" ht="16" customHeight="1">
      <c r="B58" s="4" t="s">
        <v>48</v>
      </c>
    </row>
    <row r="59" ht="29" customHeight="1">
      <c r="B59" s="4" t="s">
        <v>49</v>
      </c>
    </row>
    <row r="60" ht="15" customHeight="1">
      <c r="B60" s="6" t="s">
        <v>50</v>
      </c>
    </row>
    <row r="61">
      <c r="B61" s="7" t="s">
        <v>51</v>
      </c>
    </row>
    <row r="62">
      <c r="B62" s="7" t="s">
        <v>52</v>
      </c>
    </row>
    <row r="63">
      <c r="B63" s="7" t="s">
        <v>53</v>
      </c>
    </row>
    <row r="64">
      <c r="B64" s="7" t="s">
        <v>54</v>
      </c>
    </row>
    <row r="66" ht="22" customHeight="1">
      <c r="B66" s="2" t="s">
        <v>55</v>
      </c>
      <c r="C66" s="3"/>
    </row>
    <row r="67" ht="16" customHeight="1">
      <c r="B67" s="4" t="s">
        <v>56</v>
      </c>
    </row>
    <row r="68" ht="16" customHeight="1">
      <c r="B68" s="4" t="s">
        <v>57</v>
      </c>
    </row>
    <row r="69" ht="16" customHeight="1">
      <c r="B69" s="4" t="s">
        <v>58</v>
      </c>
    </row>
    <row r="70" ht="16" customHeight="1">
      <c r="B70" s="4" t="s">
        <v>59</v>
      </c>
    </row>
    <row r="71" ht="16" customHeight="1">
      <c r="B71" s="4" t="s">
        <v>60</v>
      </c>
    </row>
    <row r="73" ht="8" customHeight="1">
      <c r="B73" s="14"/>
      <c r="C73" s="14"/>
    </row>
    <row r="74" ht="31" customHeight="1">
      <c r="B74" s="12" t="s">
        <v>61</v>
      </c>
      <c r="C74" s="14"/>
    </row>
    <row r="75" ht="18" customHeight="1">
      <c r="B75" s="12" t="s">
        <v>62</v>
      </c>
      <c r="C75" s="14"/>
    </row>
    <row r="76" ht="17" customHeight="1">
      <c r="B76" s="13" t="s">
        <v>63</v>
      </c>
      <c r="C76" s="14"/>
    </row>
    <row r="77" ht="17" customHeight="1">
      <c r="B77" s="13" t="s">
        <v>64</v>
      </c>
      <c r="C77" s="14"/>
    </row>
    <row r="78" ht="8" customHeight="1">
      <c r="B78" s="14"/>
      <c r="C78" s="14"/>
    </row>
    <row r="80" ht="22" customHeight="1">
      <c r="B80" s="2" t="s">
        <v>65</v>
      </c>
      <c r="C80" s="3"/>
    </row>
    <row r="81">
      <c r="B81" s="7" t="s">
        <v>66</v>
      </c>
    </row>
    <row r="82">
      <c r="B82" s="7" t="s">
        <v>67</v>
      </c>
    </row>
    <row r="84" ht="15" customHeight="1">
      <c r="B84" s="6" t="s">
        <v>68</v>
      </c>
    </row>
  </sheetData>
  <conditionalFormatting sqref="C34:C42">
    <cfRule type="expression" dxfId="0" priority="1">
      <formula>C34="Found"</formula>
    </cfRule>
  </conditionalFormatting>
  <conditionalFormatting sqref="C34:C42">
    <cfRule type="expression" dxfId="1" priority="2">
      <formula>C34="Not found"</formula>
    </cfRule>
  </conditionalFormatting>
  <hyperlinks>
    <hyperlink ref="B31" r:id="rId1"/>
    <hyperlink ref="B61" r:id="rId2"/>
    <hyperlink ref="B62" r:id="rId3"/>
    <hyperlink ref="B63" r:id="rId4"/>
    <hyperlink ref="B64" r:id="rId5"/>
    <hyperlink ref="B76" r:id="rId6"/>
    <hyperlink ref="B77" r:id="rId7"/>
    <hyperlink ref="B81" r:id="rId8"/>
    <hyperlink ref="B82"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H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40" customWidth="1"/>
  </cols>
  <sheetData>
    <row r="1">
      <c r="A1" s="10" t="s">
        <v>69</v>
      </c>
      <c r="B1" s="10" t="s">
        <v>70</v>
      </c>
      <c r="C1" s="10" t="s">
        <v>71</v>
      </c>
      <c r="D1" s="10" t="s">
        <v>72</v>
      </c>
      <c r="E1" s="10" t="s">
        <v>73</v>
      </c>
      <c r="F1" s="10" t="s">
        <v>74</v>
      </c>
      <c r="G1" s="10" t="s">
        <v>75</v>
      </c>
      <c r="H1" s="10" t="s">
        <v>76</v>
      </c>
    </row>
    <row r="2">
      <c r="A2" cm="1">
        <f t="array" ref="A2:A100001">IF('Start here'!$C$17=0,"",IFERROR(TRIM(LEFT(IFERROR(TRIM(SUBSTITUTE(SUBSTITUTE(OFFSET('Paste your export here'!$A$1,1,MATCH("Contact name",'Paste your export here'!$1:$1,0)-1,'Start here'!$C$17,1),CHAR(9)," "),_xlfn.UNICHAR(160)," ")),""),FIND(" ",IFERROR(TRIM(SUBSTITUTE(SUBSTITUTE(OFFSET('Paste your export here'!$A$1,1,MATCH("Contact name",'Paste your export here'!$1:$1,0)-1,'Start here'!$C$17,1),CHAR(9)," "),_xlfn.UNICHAR(160)," ")),""))-1)),IFERROR(TRIM(SUBSTITUTE(SUBSTITUTE(OFFSET('Paste your export here'!$A$1,1,MATCH("Contact name",'Paste your export here'!$1:$1,0)-1,'Start here'!$C$17,1),CHAR(9)," "),_xlfn.UNICHAR(160)," ")),"")))</f>
      </c>
      <c r="B2" cm="1">
        <f t="array" ref="B2:B100001">IF('Start here'!$C$17=0,"",IFERROR(TRIM(MID(IFERROR(TRIM(SUBSTITUTE(SUBSTITUTE(OFFSET('Paste your export here'!$A$1,1,MATCH("Contact name",'Paste your export here'!$1:$1,0)-1,'Start here'!$C$17,1),CHAR(9)," "),_xlfn.UNICHAR(160)," ")),""),FIND(" ",IFERROR(TRIM(SUBSTITUTE(SUBSTITUTE(OFFSET('Paste your export here'!$A$1,1,MATCH("Contact name",'Paste your export here'!$1:$1,0)-1,'Start here'!$C$17,1),CHAR(9)," "),_xlfn.UNICHAR(160)," ")),""))+1,32767)),""))</f>
      </c>
      <c r="C2" cm="1">
        <f t="array" ref="C2:C100001">IF('Start here'!$C$17=0,"",IFERROR(TRIM(SUBSTITUTE(SUBSTITUTE(OFFSET('Paste your export here'!$A$1,1,MATCH("Job title",'Paste your export here'!$1:$1,0)-1,'Start here'!$C$17,1),CHAR(9)," "),_xlfn.UNICHAR(160)," ")),""))</f>
      </c>
      <c r="D2" cm="1">
        <f t="array" ref="D2:D100001">IF('Start here'!$C$17=0,"",LOWER(IFERROR(TRIM(SUBSTITUTE(SUBSTITUTE(OFFSET('Paste your export here'!$A$1,1,MATCH("Work email",'Paste your export here'!$1:$1,0)-1,'Start here'!$C$17,1),CHAR(9)," "),_xlfn.UNICHAR(160)," ")),"")))</f>
      </c>
      <c r="E2" cm="1">
        <f t="array" ref="E2:E100001">IF('Start here'!$C$17=0,"",IFERROR(TRIM(SUBSTITUTE(SUBSTITUTE(OFFSET('Paste your export here'!$A$1,1,MATCH("Mobile",'Paste your export here'!$1:$1,0)-1,'Start here'!$C$17,1),CHAR(9)," "),_xlfn.UNICHAR(160)," ")),""))</f>
      </c>
      <c r="F2" cm="1">
        <f t="array" ref="F2:F100001">IF('Start here'!$C$17=0,"",IF(IFERROR(TRIM(SUBSTITUTE(SUBSTITUTE(OFFSET('Paste your export here'!$A$1,1,MATCH("Direct phone",'Paste your export here'!$1:$1,0)-1,'Start here'!$C$17,1),CHAR(9)," "),_xlfn.UNICHAR(160)," ")),"")&lt;&gt;"",IFERROR(TRIM(SUBSTITUTE(SUBSTITUTE(OFFSET('Paste your export here'!$A$1,1,MATCH("Direct phone",'Paste your export here'!$1:$1,0)-1,'Start here'!$C$17,1),CHAR(9)," "),_xlfn.UNICHAR(160)," ")),""),IF(IFERROR(TRIM(SUBSTITUTE(SUBSTITUTE(OFFSET('Paste your export here'!$A$1,1,MATCH("Phone",'Paste your export here'!$1:$1,0)-1,'Start here'!$C$17,1),CHAR(9)," "),_xlfn.UNICHAR(160)," ")),"")&lt;&gt;"",IFERROR(TRIM(SUBSTITUTE(SUBSTITUTE(OFFSET('Paste your export here'!$A$1,1,MATCH("Phone",'Paste your export here'!$1:$1,0)-1,'Start here'!$C$17,1),CHAR(9)," "),_xlfn.UNICHAR(160)," ")),""),"")))</f>
      </c>
      <c r="G2" cm="1">
        <f t="array" ref="G2:G100001">IF('Start here'!$C$17=0,"",IFERROR(TRIM(SUBSTITUTE(SUBSTITUTE(OFFSET('Paste your export here'!$A$1,1,MATCH("Company name",'Paste your export here'!$1:$1,0)-1,'Start here'!$C$17,1),CHAR(9)," "),_xlfn.UNICHAR(160)," ")),""))</f>
      </c>
      <c r="H2" cm="1">
        <f t="array" ref="H2:H100001">IF('Start here'!$C$17=0,"",MID(IF(IFERROR(TRIM(SUBSTITUTE(SUBSTITUTE(OFFSET('Paste your export here'!$A$1,1,MATCH("LinkedIn profile",'Paste your export here'!$1:$1,0)-1,'Start here'!$C$17,1),CHAR(9)," "),_xlfn.UNICHAR(160)," ")),"")&lt;&gt;""," | LinkedIn: "&amp;IFERROR(TRIM(SUBSTITUTE(SUBSTITUTE(OFFSET('Paste your export here'!$A$1,1,MATCH("LinkedIn profile",'Paste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Lusha User Data to Freshsales import template</dc:title>
  <dc:subject>Free Excel template: paste a Lusha User Data export and get a Freshsales import file</dc:subject>
  <dc:creator>Operelio</dc:creator>
  <cp:keywords>Lusha User Data, Freshsales, Lusha User Data to Freshsales, import template, Excel template, CSV import, field mapping</cp:keywords>
  <dc:description>Map your Lusha User Data export directly to Freshsales contact fields. It fills 8 Freshsales fields from 8 Lusha User Data columns, with the same rules as https://operelio.com/templates/lusha-user-data-freshsales-contacts.</dc:description>
  <cp:lastModifiedBy>Operelio</cp:lastModifiedBy>
  <cp:category>CRM import template</cp:category>
  <dcterms:created xsi:type="dcterms:W3CDTF">2026-10-03T00:00:00Z</dcterms:created>
  <dcterms:modified xsi:type="dcterms:W3CDTF">2026-10-03T00:00:00Z</dcterms:modified>
</cp:coreProperties>
</file>