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your export here" sheetId="2" r:id="rId2"/>
    <sheet name="Copper People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<sst xmlns="http://schemas.openxmlformats.org/spreadsheetml/2006/main" count="73" uniqueCount="73">
  <si>
    <t>Lusha User Data to Copper import template</t>
  </si>
  <si>
    <t>Paste your Lusha User Data export in, and get a file Copper can import. Free from Operelio.</t>
  </si>
  <si>
    <t>Get this into Copper first time</t>
  </si>
  <si>
    <t>1.  Open your Lusha User Data export and select everything: press Ctrl+A twice (Cmd+A twice on a Mac), so a blank row doesn't cut the selection short. Copy it. How to get the export is further down.</t>
  </si>
  <si>
    <t>2.  Go to the "Paste your export here" tab, click cell A1 and paste. Keep the header row. Using this file again? Select everything on that tab and press Delete first, or old rows stay underneath.</t>
  </si>
  <si>
    <t>3.  Go to the "Copper People import" tab and save it as a CSV: in Excel, File, Save As, CSV UTF-8; in Google Sheets, File, Download, CSV. If Excel says a CSV keeps only the current tab, click OK. Then import that CSV with Copper's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</si>
  <si>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</si>
  <si>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Lusha User Data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</si>
  <si>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</si>
  <si>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"Copper People import" tab. It fills itself, and typing in it stops that.</t>
  </si>
  <si>
    <t>Your data stays in this file. Operelio never sees it.</t>
  </si>
  <si>
    <t>Your file at a glance</t>
  </si>
  <si>
    <t>Rows found in your paste (should match the rows in your export)</t>
  </si>
  <si>
    <t>Rows with no Name</t>
  </si>
  <si>
    <r>
      <rPr>
        <b/>
        <sz val="9"/>
        <color rgb="FF0F172A"/>
        <rFont val="Arial"/>
        <family val="2"/>
      </rPr>
      <t xml:space="preserve">Required by Copper's importer: </t>
    </r>
    <r>
      <rPr>
        <sz val="9"/>
        <color rgb="FF64748B"/>
        <rFont val="Arial"/>
        <family val="2"/>
      </rPr>
      <t>No required field documented.</t>
    </r>
  </si>
  <si>
    <t>Getting the export out of Lusha</t>
  </si>
  <si>
    <t>1.  Open the Lusha table that holds your revealed contacts.</t>
  </si>
  <si>
    <t>2.  To export some of them, check the box next to the Contact column (up to 150 at a time) and click Export to CSV.</t>
  </si>
  <si>
    <t>3.  To export the whole table, click the export icon and select Export table.</t>
  </si>
  <si>
    <t>4.  The file downloads to your computer, and past files stay under Export history.</t>
  </si>
  <si>
    <r>
      <rPr>
        <b/>
        <sz val="9"/>
        <color rgb="FF0F172A"/>
        <rFont val="Arial"/>
        <family val="2"/>
      </rPr>
      <t xml:space="preserve">File: </t>
    </r>
    <r>
      <rPr>
        <sz val="9"/>
        <color rgb="FF64748B"/>
        <rFont val="Arial"/>
        <family val="2"/>
      </rPr>
      <t>CSV.</t>
    </r>
  </si>
  <si>
    <t>The full All contacts table can't be exported as a single file.</t>
  </si>
  <si>
    <t>For users who are not admins, CSV export is a Scale plan permission.</t>
  </si>
  <si>
    <t>Lusha: Export contacts to a CSV file</t>
  </si>
  <si>
    <t>The Lusha User Data columns this template reads</t>
  </si>
  <si>
    <t>Contact name  →  Name</t>
  </si>
  <si>
    <t>Job title  →  Title</t>
  </si>
  <si>
    <t>Work email  →  Email</t>
  </si>
  <si>
    <t>Company name  →  Company Name</t>
  </si>
  <si>
    <t>Mobile  →  Phone Number</t>
  </si>
  <si>
    <t>Direct phone  →  Phone Number</t>
  </si>
  <si>
    <t>Phone  →  Phone Number</t>
  </si>
  <si>
    <t>LinkedIn profile  →  Details</t>
  </si>
  <si>
    <t>A column marked Not found leaves its part blank. If your export names it differently, rename that header on the paste tab to the name shown here.</t>
  </si>
  <si>
    <t>Importing with Copper's importer</t>
  </si>
  <si>
    <t>1.  Go to your profile, then Workspace Settings, then Manage Your Data, then Import Data.</t>
  </si>
  <si>
    <t>2.  Choose People as the record type.</t>
  </si>
  <si>
    <t>3.  Choose Excel as the file type and select your file.</t>
  </si>
  <si>
    <t>4.  Fix anything flagged in red using the field menu above each column.</t>
  </si>
  <si>
    <t>5.  Click Continue Import.</t>
  </si>
  <si>
    <t>The Import Data page shows the progress, then a Summary link.</t>
  </si>
  <si>
    <r>
      <rPr>
        <b/>
        <sz val="10"/>
        <color rgb="FF0F172A"/>
        <rFont val="Arial"/>
        <family val="2"/>
      </rPr>
      <t xml:space="preserve">Limits: </t>
    </r>
    <r>
      <rPr>
        <sz val="10"/>
        <color rgb="FF334155"/>
        <rFont val="Arial"/>
        <family val="2"/>
      </rPr>
      <t>Copper's importer takes Excel or CSV files up to 3 MB, or an export from another CRM, and documents no row limit.</t>
    </r>
  </si>
  <si>
    <r>
      <rPr>
        <b/>
        <sz val="10"/>
        <color rgb="FF0F172A"/>
        <rFont val="Arial"/>
        <family val="2"/>
      </rPr>
      <t xml:space="preserve">Duplicates: </t>
    </r>
    <r>
      <rPr>
        <sz val="10"/>
        <color rgb="FF334155"/>
        <rFont val="Arial"/>
        <family val="2"/>
      </rPr>
      <t>A person's email and a company's domain are the keys; an update import matches people on email, phone or Copper ID.</t>
    </r>
  </si>
  <si>
    <r>
      <rPr>
        <b/>
        <sz val="10"/>
        <color rgb="FF0F172A"/>
        <rFont val="Arial"/>
        <family val="2"/>
      </rPr>
      <t xml:space="preserve">Undo: </t>
    </r>
    <r>
      <rPr>
        <sz val="10"/>
        <color rgb="FF334155"/>
        <rFont val="Arial"/>
        <family val="2"/>
      </rPr>
      <t>Revert Import in the import settings, except after an import that overwrote records.</t>
    </r>
  </si>
  <si>
    <t>The first row must be the column headers.</t>
  </si>
  <si>
    <t>Custom fields must exist in Copper before the import.</t>
  </si>
  <si>
    <t>Multi-select values are separated by semicolons with no spaces, such as option1;option2.</t>
  </si>
  <si>
    <t>Dates go in as DD/MM/YYYY or MM/DD/YYYY.</t>
  </si>
  <si>
    <t>Records can only be assigned to users who already exist in your Copper account.</t>
  </si>
  <si>
    <t>Copper suggests importing companies first, then people, then opportunities.</t>
  </si>
  <si>
    <t>From Copper's own help pages, checked 2026-09-28:</t>
  </si>
  <si>
    <t>Copper: Import data into Copper</t>
  </si>
  <si>
    <t>Copper: Update records on import</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</si>
  <si>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</si>
  <si>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</si>
  <si>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</si>
  <si>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</si>
  <si>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</si>
  <si>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Copper.</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</si>
  <si>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</si>
  <si>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</si>
  <si>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</si>
  <si>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</si>
  <si>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</si>
  <si>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Copper import template</t>
  </si>
  <si>
    <t>CRM import limits</t>
  </si>
  <si>
    <t>Template updated 2026-10-03. Made by Operelio, operelio.com.</t>
  </si>
  <si>
    <t>name</t>
  </si>
  <si>
    <t>title</t>
  </si>
  <si>
    <t>email</t>
  </si>
  <si>
    <t>company_name</t>
  </si>
  <si>
    <t>phone_number</t>
  </si>
  <si>
    <t>details</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</si>
</sst>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docs.lusha.com/user-guide/export/export-contacts-to-csv-file" TargetMode="External"/><Relationship Id="rId2" Type="http://schemas.openxmlformats.org/officeDocument/2006/relationships/hyperlink" Target="https://support.copper.com/en/articles/8823349-import-data-into-copper" TargetMode="External"/><Relationship Id="rId3" Type="http://schemas.openxmlformats.org/officeDocument/2006/relationships/hyperlink" Target="https://support.copper.com/en/articles/8823353-update-records-on-import" TargetMode="External"/><Relationship Id="rId4" Type="http://schemas.openxmlformats.org/officeDocument/2006/relationships/hyperlink" Target="https://operelio.com/sign-up?redirect_url=%2Fapp%2Ftools%2Fcrm_formatter%3Ftemplate%3Dlusha-user-data-copper-contacts&amp;utm_source=excel_template&amp;utm_medium=file&amp;utm_campaign=lusha-user-data-copper-contacts&amp;utm_content=signup" TargetMode="External"/><Relationship Id="rId5" Type="http://schemas.openxmlformats.org/officeDocument/2006/relationships/hyperlink" Target="https://operelio.com/templates/lusha-user-data-copper-contacts?utm_source=excel_template&amp;utm_medium=file&amp;utm_campaign=lusha-user-data-copper-contacts&amp;utm_content=template_page" TargetMode="External"/><Relationship Id="rId6" Type="http://schemas.openxmlformats.org/officeDocument/2006/relationships/hyperlink" Target="https://operelio.com/templates/copper?utm_source=excel_template&amp;utm_medium=file&amp;utm_campaign=lusha-user-data-copper-contacts&amp;utm_content=crm_hub" TargetMode="External"/><Relationship Id="rId7" Type="http://schemas.openxmlformats.org/officeDocument/2006/relationships/hyperlink" Target="https://operelio.com/templates/crm-import-limits?utm_source=excel_template&amp;utm_medium=file&amp;utm_campaign=lusha-user-data-copper-contacts&amp;utm_content=import_limits" TargetMode="External"/><Relationship Id="rId8"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your export here'!$A$2:$ZZ$100001,0,MATCH("Contact name",'Paste your export here'!$1:$1,0)),CHAR(9)," "),_xlfn.UNICHAR(160)," ")))&gt;0),ROW('Paste your export here'!$A$2:$A$100001)-1),0),IFERROR(LOOKUP(2,1/(LEN(TRIM(SUBSTITUTE(SUBSTITUTE(INDEX('Paste your export here'!$A$2:$ZZ$100001,0,MATCH("Job title",'Paste your export here'!$1:$1,0)),CHAR(9)," "),_xlfn.UNICHAR(160)," ")))&gt;0),ROW('Paste your export here'!$A$2:$A$100001)-1),0),IFERROR(LOOKUP(2,1/(LEN(TRIM(SUBSTITUTE(SUBSTITUTE(INDEX('Paste your export here'!$A$2:$ZZ$100001,0,MATCH("Work email",'Paste your export here'!$1:$1,0)),CHAR(9)," "),_xlfn.UNICHAR(160)," ")))&gt;0),ROW('Paste your export here'!$A$2:$A$100001)-1),0),IFERROR(LOOKUP(2,1/(LEN(TRIM(SUBSTITUTE(SUBSTITUTE(INDEX('Paste your export here'!$A$2:$ZZ$100001,0,MATCH("Company name",'Paste your export here'!$1:$1,0)),CHAR(9)," "),_xlfn.UNICHAR(160)," ")))&gt;0),ROW('Paste your export here'!$A$2:$A$100001)-1),0),IFERROR(LOOKUP(2,1/(LEN(TRIM(SUBSTITUTE(SUBSTITUTE(INDEX('Paste your export here'!$A$2:$ZZ$100001,0,MATCH("Mobile",'Paste your export here'!$1:$1,0)),CHAR(9)," "),_xlfn.UNICHAR(160)," ")))&gt;0),ROW('Paste your export here'!$A$2:$A$100001)-1),0),IFERROR(LOOKUP(2,1/(LEN(TRIM(SUBSTITUTE(SUBSTITUTE(INDEX('Paste your export here'!$A$2:$ZZ$100001,0,MATCH("Direct phone",'Paste your export here'!$1:$1,0)),CHAR(9)," "),_xlfn.UNICHAR(160)," ")))&gt;0),ROW('Paste your export here'!$A$2:$A$100001)-1),0),IFERROR(LOOKUP(2,1/(LEN(TRIM(SUBSTITUTE(SUBSTITUTE(INDEX('Paste your export here'!$A$2:$ZZ$100001,0,MATCH("Phone",'Paste your export here'!$1:$1,0)),CHAR(9)," "),_xlfn.UNICHAR(160)," ")))&gt;0),ROW('Paste your export here'!$A$2:$A$100001)-1),0),IFERROR(LOOKUP(2,1/(LEN(TRIM(SUBSTITUTE(SUBSTITUTE(INDEX('Paste your export here'!$A$2:$ZZ$100001,0,MATCH("LinkedIn profile",'Paste your export here'!$1:$1,0)),CHAR(9)," "),_xlfn.UNICHAR(160)," ")))&gt;0),ROW('Paste your export here'!$A$2:$A$100001)-1),0))</f>
      </c>
    </row>
    <row r="18">
      <c r="B18" s="5" t="s">
        <v>13</v>
      </c>
      <c r="C18" s="8" t="str">
        <f>IF('Start here'!$C$17=0,0,SUMPRODUCT((LEN('Copper People import'!$A$2:$A$100001)=0)*(ROW('Copper People import'!$A$2:$A$100001)-1&lt;='Start here'!$C$17)))</f>
      </c>
    </row>
    <row r="19" ht="15" customHeight="1">
      <c r="B19" s="6" t="s">
        <v>14</v>
      </c>
    </row>
    <row r="20" ht="29" customHeight="1">
      <c r="B20" s="9" t="str">
        <f>IF(IFERROR(COUNTA('Paste your export here'!100002:100002),0)&gt;0,"Over 100,000 rows. This file reads the first 100,000. Split your export and use the file once for each part.","")</f>
      </c>
    </row>
    <row r="22" ht="22" customHeight="1">
      <c r="B22" s="2" t="s">
        <v>15</v>
      </c>
      <c r="C22" s="3"/>
    </row>
    <row r="23" ht="16" customHeight="1">
      <c r="B23" s="4" t="s">
        <v>16</v>
      </c>
    </row>
    <row r="24" ht="29" customHeight="1">
      <c r="B24" s="4" t="s">
        <v>17</v>
      </c>
    </row>
    <row r="25" ht="16" customHeight="1">
      <c r="B25" s="4" t="s">
        <v>18</v>
      </c>
    </row>
    <row r="26" ht="16" customHeight="1">
      <c r="B26" s="4" t="s">
        <v>19</v>
      </c>
    </row>
    <row r="27" ht="15" customHeight="1">
      <c r="B27" s="6" t="s">
        <v>20</v>
      </c>
    </row>
    <row r="28" ht="15" customHeight="1">
      <c r="B28" s="6" t="s">
        <v>21</v>
      </c>
    </row>
    <row r="29" ht="15" customHeight="1">
      <c r="B29" s="6" t="s">
        <v>22</v>
      </c>
    </row>
    <row r="30">
      <c r="B30" s="7" t="s">
        <v>23</v>
      </c>
    </row>
    <row r="32" ht="22" customHeight="1">
      <c r="B32" s="2" t="s">
        <v>24</v>
      </c>
      <c r="C32" s="3"/>
    </row>
    <row r="33">
      <c r="B33" s="4" t="s">
        <v>25</v>
      </c>
      <c r="C33" s="15" t="str">
        <f>IF(COUNTA('Paste your export here'!$1:$1)=0,"Waiting for your paste",IF(ISNUMBER(MATCH("Contact name",'Paste your export here'!$1:$1,0)),"Found","Not found"))</f>
      </c>
    </row>
    <row r="34">
      <c r="B34" s="4" t="s">
        <v>26</v>
      </c>
      <c r="C34" s="15" t="str">
        <f>IF(COUNTA('Paste your export here'!$1:$1)=0,"Waiting for your paste",IF(ISNUMBER(MATCH("Job title",'Paste your export here'!$1:$1,0)),"Found","Not found"))</f>
      </c>
    </row>
    <row r="35">
      <c r="B35" s="4" t="s">
        <v>27</v>
      </c>
      <c r="C35" s="15" t="str">
        <f>IF(COUNTA('Paste your export here'!$1:$1)=0,"Waiting for your paste",IF(ISNUMBER(MATCH("Work email",'Paste your export here'!$1:$1,0)),"Found","Not found"))</f>
      </c>
    </row>
    <row r="36">
      <c r="B36" s="4" t="s">
        <v>28</v>
      </c>
      <c r="C36" s="15" t="str">
        <f>IF(COUNTA('Paste your export here'!$1:$1)=0,"Waiting for your paste",IF(ISNUMBER(MATCH("Company name",'Paste your export here'!$1:$1,0)),"Found","Not found"))</f>
      </c>
    </row>
    <row r="37">
      <c r="B37" s="4" t="s">
        <v>29</v>
      </c>
      <c r="C37" s="15" t="str">
        <f>IF(COUNTA('Paste your export here'!$1:$1)=0,"Waiting for your paste",IF(ISNUMBER(MATCH("Mobile",'Paste your export here'!$1:$1,0)),"Found","Not found"))</f>
      </c>
    </row>
    <row r="38">
      <c r="B38" s="4" t="s">
        <v>30</v>
      </c>
      <c r="C38" s="15" t="str">
        <f>IF(COUNTA('Paste your export here'!$1:$1)=0,"Waiting for your paste",IF(ISNUMBER(MATCH("Direct phone",'Paste your export here'!$1:$1,0)),"Found","Not found"))</f>
      </c>
    </row>
    <row r="39">
      <c r="B39" s="4" t="s">
        <v>31</v>
      </c>
      <c r="C39" s="15" t="str">
        <f>IF(COUNTA('Paste your export here'!$1:$1)=0,"Waiting for your paste",IF(ISNUMBER(MATCH("Phone",'Paste your export here'!$1:$1,0)),"Found","Not found"))</f>
      </c>
    </row>
    <row r="40">
      <c r="B40" s="4" t="s">
        <v>32</v>
      </c>
      <c r="C40" s="15" t="str">
        <f>IF(COUNTA('Paste your export here'!$1:$1)=0,"Waiting for your paste",IF(ISNUMBER(MATCH("LinkedIn profile",'Paste your export here'!$1:$1,0)),"Found","Not found"))</f>
      </c>
    </row>
    <row r="41" ht="27" customHeight="1">
      <c r="B41" s="6" t="s">
        <v>33</v>
      </c>
    </row>
    <row r="43" ht="22" customHeight="1">
      <c r="B43" s="2" t="s">
        <v>34</v>
      </c>
      <c r="C43" s="3"/>
    </row>
    <row r="44" ht="16" customHeight="1">
      <c r="B44" s="4" t="s">
        <v>35</v>
      </c>
    </row>
    <row r="45" ht="16" customHeight="1">
      <c r="B45" s="4" t="s">
        <v>36</v>
      </c>
    </row>
    <row r="46" ht="16" customHeight="1">
      <c r="B46" s="4" t="s">
        <v>37</v>
      </c>
    </row>
    <row r="47" ht="16" customHeight="1">
      <c r="B47" s="4" t="s">
        <v>38</v>
      </c>
    </row>
    <row r="48" ht="16" customHeight="1">
      <c r="B48" s="4" t="s">
        <v>39</v>
      </c>
    </row>
    <row r="49" ht="16" customHeight="1">
      <c r="B49" s="4" t="s">
        <v>40</v>
      </c>
    </row>
    <row r="51" ht="29" customHeight="1">
      <c r="B51" s="4" t="s">
        <v>41</v>
      </c>
    </row>
    <row r="52" ht="29" customHeight="1">
      <c r="B52" s="4" t="s">
        <v>42</v>
      </c>
    </row>
    <row r="53" ht="16" customHeight="1">
      <c r="B53" s="4" t="s">
        <v>43</v>
      </c>
    </row>
    <row r="54" ht="16" customHeight="1">
      <c r="B54" s="4" t="s">
        <v>44</v>
      </c>
    </row>
    <row r="55" ht="16" customHeight="1">
      <c r="B55" s="4" t="s">
        <v>45</v>
      </c>
    </row>
    <row r="56" ht="16" customHeight="1">
      <c r="B56" s="4" t="s">
        <v>46</v>
      </c>
    </row>
    <row r="57" ht="16" customHeight="1">
      <c r="B57" s="4" t="s">
        <v>47</v>
      </c>
    </row>
    <row r="58" ht="16" customHeight="1">
      <c r="B58" s="4" t="s">
        <v>48</v>
      </c>
    </row>
    <row r="59" ht="16" customHeight="1">
      <c r="B59" s="4" t="s">
        <v>49</v>
      </c>
    </row>
    <row r="60" ht="15" customHeight="1">
      <c r="B60" s="6" t="s">
        <v>50</v>
      </c>
    </row>
    <row r="61">
      <c r="B61" s="7" t="s">
        <v>51</v>
      </c>
    </row>
    <row r="62">
      <c r="B62" s="7" t="s">
        <v>52</v>
      </c>
    </row>
    <row r="64" ht="22" customHeight="1">
      <c r="B64" s="2" t="s">
        <v>53</v>
      </c>
      <c r="C64" s="3"/>
    </row>
    <row r="65" ht="16" customHeight="1">
      <c r="B65" s="4" t="s">
        <v>54</v>
      </c>
    </row>
    <row r="66" ht="16" customHeight="1">
      <c r="B66" s="4" t="s">
        <v>55</v>
      </c>
    </row>
    <row r="67" ht="16" customHeight="1">
      <c r="B67" s="4" t="s">
        <v>56</v>
      </c>
    </row>
    <row r="68" ht="16" customHeight="1">
      <c r="B68" s="4" t="s">
        <v>57</v>
      </c>
    </row>
    <row r="69" ht="16" customHeight="1">
      <c r="B69" s="4" t="s">
        <v>58</v>
      </c>
    </row>
    <row r="71" ht="8" customHeight="1">
      <c r="B71" s="14"/>
      <c r="C71" s="14"/>
    </row>
    <row r="72" ht="31" customHeight="1">
      <c r="B72" s="12" t="s">
        <v>59</v>
      </c>
      <c r="C72" s="14"/>
    </row>
    <row r="73" ht="18" customHeight="1">
      <c r="B73" s="12" t="s">
        <v>60</v>
      </c>
      <c r="C73" s="14"/>
    </row>
    <row r="74" ht="17" customHeight="1">
      <c r="B74" s="13" t="s">
        <v>61</v>
      </c>
      <c r="C74" s="14"/>
    </row>
    <row r="75" ht="17" customHeight="1">
      <c r="B75" s="13" t="s">
        <v>62</v>
      </c>
      <c r="C75" s="14"/>
    </row>
    <row r="76" ht="8" customHeight="1">
      <c r="B76" s="14"/>
      <c r="C76" s="14"/>
    </row>
    <row r="78" ht="22" customHeight="1">
      <c r="B78" s="2" t="s">
        <v>63</v>
      </c>
      <c r="C78" s="3"/>
    </row>
    <row r="79">
      <c r="B79" s="7" t="s">
        <v>64</v>
      </c>
    </row>
    <row r="80">
      <c r="B80" s="7" t="s">
        <v>65</v>
      </c>
    </row>
    <row r="82" ht="15" customHeight="1">
      <c r="B82" s="6" t="s">
        <v>66</v>
      </c>
    </row>
  </sheetData>
  <conditionalFormatting sqref="C33:C40">
    <cfRule type="expression" dxfId="0" priority="1">
      <formula>C33="Found"</formula>
    </cfRule>
  </conditionalFormatting>
  <conditionalFormatting sqref="C33:C40">
    <cfRule type="expression" dxfId="1" priority="2">
      <formula>C33="Not found"</formula>
    </cfRule>
  </conditionalFormatting>
  <hyperlinks>
    <hyperlink ref="B30" r:id="rId1"/>
    <hyperlink ref="B61" r:id="rId2"/>
    <hyperlink ref="B62" r:id="rId3"/>
    <hyperlink ref="B74" r:id="rId4"/>
    <hyperlink ref="B75" r:id="rId5"/>
    <hyperlink ref="B79" r:id="rId6"/>
    <hyperlink ref="B80" r:id="rId7"/>
  </hyperlinks>
  <pageMargins left="0.7" right="0.7" top="0.75" bottom="0.75" header="0.3" footer="0.3"/>
  <drawing r:id="rId8"/>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F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40" customWidth="1"/>
  </cols>
  <sheetData>
    <row r="1">
      <c r="A1" s="10" t="s">
        <v>67</v>
      </c>
      <c r="B1" s="10" t="s">
        <v>68</v>
      </c>
      <c r="C1" s="10" t="s">
        <v>69</v>
      </c>
      <c r="D1" s="10" t="s">
        <v>70</v>
      </c>
      <c r="E1" s="10" t="s">
        <v>71</v>
      </c>
      <c r="F1" s="10" t="s">
        <v>72</v>
      </c>
    </row>
    <row r="2">
      <c r="A2" cm="1">
        <f t="array" ref="A2:A100001">IF('Start here'!$C$17=0,"",IFERROR(TRIM(SUBSTITUTE(SUBSTITUTE(OFFSET('Paste your export here'!$A$1,1,MATCH("Contact name",'Paste your export here'!$1:$1,0)-1,'Start here'!$C$17,1),CHAR(9)," "),_xlfn.UNICHAR(160)," ")),""))</f>
      </c>
      <c r="B2" cm="1">
        <f t="array" ref="B2:B100001">IF('Start here'!$C$17=0,"",IFERROR(TRIM(SUBSTITUTE(SUBSTITUTE(OFFSET('Paste your export here'!$A$1,1,MATCH("Job title",'Paste your export here'!$1:$1,0)-1,'Start here'!$C$17,1),CHAR(9)," "),_xlfn.UNICHAR(160)," ")),""))</f>
      </c>
      <c r="C2" cm="1">
        <f t="array" ref="C2:C100001">IF('Start here'!$C$17=0,"",LOWER(IFERROR(TRIM(SUBSTITUTE(SUBSTITUTE(OFFSET('Paste your export here'!$A$1,1,MATCH("Work email",'Paste your export here'!$1:$1,0)-1,'Start here'!$C$17,1),CHAR(9)," "),_xlfn.UNICHAR(160)," ")),"")))</f>
      </c>
      <c r="D2" cm="1">
        <f t="array" ref="D2:D100001">IF('Start here'!$C$17=0,"",IFERROR(TRIM(SUBSTITUTE(SUBSTITUTE(OFFSET('Paste your export here'!$A$1,1,MATCH("Company name",'Paste your export here'!$1:$1,0)-1,'Start here'!$C$17,1),CHAR(9)," "),_xlfn.UNICHAR(160)," ")),""))</f>
      </c>
      <c r="E2" cm="1">
        <f t="array" ref="E2:E100001">IF('Start here'!$C$17=0,"",IF(IFERROR(TRIM(SUBSTITUTE(SUBSTITUTE(OFFSET('Paste your export here'!$A$1,1,MATCH("Mobile",'Paste your export here'!$1:$1,0)-1,'Start here'!$C$17,1),CHAR(9)," "),_xlfn.UNICHAR(160)," ")),"")&lt;&gt;"",IFERROR(TRIM(SUBSTITUTE(SUBSTITUTE(OFFSET('Paste your export here'!$A$1,1,MATCH("Mobile",'Paste your export here'!$1:$1,0)-1,'Start here'!$C$17,1),CHAR(9)," "),_xlfn.UNICHAR(160)," ")),""),IF(IFERROR(TRIM(SUBSTITUTE(SUBSTITUTE(OFFSET('Paste your export here'!$A$1,1,MATCH("Direct phone",'Paste your export here'!$1:$1,0)-1,'Start here'!$C$17,1),CHAR(9)," "),_xlfn.UNICHAR(160)," ")),"")&lt;&gt;"",IFERROR(TRIM(SUBSTITUTE(SUBSTITUTE(OFFSET('Paste your export here'!$A$1,1,MATCH("Direct phone",'Paste your export here'!$1:$1,0)-1,'Start here'!$C$17,1),CHAR(9)," "),_xlfn.UNICHAR(160)," ")),""),IF(IFERROR(TRIM(SUBSTITUTE(SUBSTITUTE(OFFSET('Paste your export here'!$A$1,1,MATCH("Phone",'Paste your export here'!$1:$1,0)-1,'Start here'!$C$17,1),CHAR(9)," "),_xlfn.UNICHAR(160)," ")),"")&lt;&gt;"",IFERROR(TRIM(SUBSTITUTE(SUBSTITUTE(OFFSET('Paste your export here'!$A$1,1,MATCH("Phone",'Paste your export here'!$1:$1,0)-1,'Start here'!$C$17,1),CHAR(9)," "),_xlfn.UNICHAR(160)," ")),""),""))))</f>
      </c>
      <c r="F2" cm="1">
        <f t="array" ref="F2:F100001">IF('Start here'!$C$17=0,"",MID(IF(IFERROR(TRIM(SUBSTITUTE(SUBSTITUTE(OFFSET('Paste your export here'!$A$1,1,MATCH("LinkedIn profile",'Paste your export here'!$1:$1,0)-1,'Start here'!$C$17,1),CHAR(9)," "),_xlfn.UNICHAR(160)," ")),"")&lt;&gt;""," | LinkedIn: "&amp;IFERROR(TRIM(SUBSTITUTE(SUBSTITUTE(OFFSET('Paste your export here'!$A$1,1,MATCH("LinkedIn profile",'Paste your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your export here</vt:lpstr>
      <vt:lpstr>Copper People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Lusha User Data to Copper import template</dc:title>
  <dc:subject>Free Excel template: paste a Lusha User Data export and get a Copper import file</dc:subject>
  <dc:creator>Operelio</dc:creator>
  <cp:keywords>Lusha User Data, Copper, Lusha User Data to Copper, import template, Excel template, CSV import, field mapping</cp:keywords>
  <dc:description>Map your Lusha User Data export directly to Copper People fields. It fills 6 Copper fields from 8 Lusha User Data columns, with the same rules as https://operelio.com/templates/lusha-user-data-copper-contacts.</dc:description>
  <cp:lastModifiedBy>Operelio</cp:lastModifiedBy>
  <cp:category>CRM import template</cp:category>
  <dcterms:created xsi:type="dcterms:W3CDTF">2026-10-03T00:00:00Z</dcterms:created>
  <dcterms:modified xsi:type="dcterms:W3CDTF">2026-10-03T00:00:00Z</dcterms:modified>
</cp:coreProperties>
</file>