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HubSpot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<sst xmlns="http://schemas.openxmlformats.org/spreadsheetml/2006/main" count="111" uniqueCount="111">
  <si>
    <t>LinkedIn Sales Navigator to HubSpot import template</t>
  </si>
  <si>
    <t>Paste your LinkedIn Sales Navigator export in, and get a file HubSpot can import. Free from Operelio.</t>
  </si>
  <si>
    <t>Get this into HubSpot first time</t>
  </si>
  <si>
    <t>1.  Open your LinkedIn Sales Navigator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</si>
  <si>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</si>
  <si>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"HubSpot Contacts import" tab and save it as a CSV: in Excel, File, Save As, CSV UTF-8; in Google Sheets, File, Download, CSV. If Excel says a CSV keeps only the current tab, click OK. Then import that CSV with HubSpot's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</si>
  <si>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</si>
  <si>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LinkedIn Sales Navigator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</si>
  <si>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</si>
  <si>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"HubSpot Contacts import" tab. It fills itself, and typing in it stops that.</t>
  </si>
  <si>
    <t>Your data stays in this file. Operelio never sees it.</t>
  </si>
  <si>
    <t>Your file at a glance</t>
  </si>
  <si>
    <t>Rows found in your paste (should match the rows in your export)</t>
  </si>
  <si>
    <t>Rows with no Email</t>
  </si>
  <si>
    <r>
      <rPr>
        <b/>
        <sz val="9"/>
        <color rgb="FF0F172A"/>
        <rFont val="Arial"/>
        <family val="2"/>
      </rPr>
      <t xml:space="preserve">Required by HubSpot's importer: </t>
    </r>
    <r>
      <rPr>
        <sz val="9"/>
        <color rgb="FF64748B"/>
        <rFont val="Arial"/>
        <family val="2"/>
      </rPr>
      <t>Email on every contact, which is also the key existing contacts are matched on.</t>
    </r>
  </si>
  <si>
    <t>Getting the export out of LinkedIn Sales Navigator</t>
  </si>
  <si>
    <t>1.  Install the Evaboot Chrome extension.</t>
  </si>
  <si>
    <t>2.  Build your lead search or open your lead list in Sales Navigator.</t>
  </si>
  <si>
    <t>3.  Click Export with Evaboot, then name the export and launch it.</t>
  </si>
  <si>
    <t>4.  Follow its progress in your Evaboot dashboard.</t>
  </si>
  <si>
    <t>5.  Download the finished file as CSV or XLSX.</t>
  </si>
  <si>
    <t>LinkedIn says Sales Navigator has no CSV export for leads or accounts, so the list is exported with a separate tool. This template is built for the column set Evaboot produces.</t>
  </si>
  <si>
    <r>
      <rPr>
        <b/>
        <sz val="9"/>
        <color rgb="FF0F172A"/>
        <rFont val="Arial"/>
        <family val="2"/>
      </rPr>
      <t xml:space="preserve">File: </t>
    </r>
    <r>
      <rPr>
        <sz val="9"/>
        <color rgb="FF64748B"/>
        <rFont val="Arial"/>
        <family val="2"/>
      </rPr>
      <t>CSV or XLSX.</t>
    </r>
  </si>
  <si>
    <t>Evaboot exports up to 2,500 leads or 1,000 accounts every 24 hours per Sales Navigator account.</t>
  </si>
  <si>
    <t>Each lead exported uses 1 Evaboot credit, and each email found uses 1 more.</t>
  </si>
  <si>
    <t>LinkedIn: Exporting data from Sales Navigator</t>
  </si>
  <si>
    <t>Evaboot: How the Sales Navigator export works</t>
  </si>
  <si>
    <t>The LinkedIn Sales Navigator columns this template reads</t>
  </si>
  <si>
    <t>Email  →  Email</t>
  </si>
  <si>
    <t>First Name  →  First Name</t>
  </si>
  <si>
    <t>Last Name  →  Last Name</t>
  </si>
  <si>
    <t>Job Title  →  Job Title</t>
  </si>
  <si>
    <t>Profile URL  →  LinkedIn URL</t>
  </si>
  <si>
    <t>Country  →  Country/Region</t>
  </si>
  <si>
    <t>Company Name  →  Company Name</t>
  </si>
  <si>
    <t>Company Industry  →  Industry</t>
  </si>
  <si>
    <t>Mutual Connections  →  Notes</t>
  </si>
  <si>
    <t>Past Title 1  →  Notes</t>
  </si>
  <si>
    <t>Past Company 1  →  Notes</t>
  </si>
  <si>
    <t>Past Company Duration 1  →  Notes</t>
  </si>
  <si>
    <t>Past Title 2  →  Notes</t>
  </si>
  <si>
    <t>Past Company 2  →  Notes</t>
  </si>
  <si>
    <t>Past Company Duration 2  →  Notes</t>
  </si>
  <si>
    <t>Location  →  Notes</t>
  </si>
  <si>
    <t>Description  →  Notes</t>
  </si>
  <si>
    <t>List Name  →  Notes</t>
  </si>
  <si>
    <t>Company Website  →  Website URL</t>
  </si>
  <si>
    <t>A column marked Not found leaves its part blank. If your export names it differently, rename that header on the paste tab to the name shown here.</t>
  </si>
  <si>
    <t>Before you import into HubSpot</t>
  </si>
  <si>
    <t>Lifecycle Stage is set to "Lead" on every row.</t>
  </si>
  <si>
    <t>Lead Status is set to "New" on every row.</t>
  </si>
  <si>
    <t>HubSpot has to accept those values. To use a different one, change it in the saved CSV.</t>
  </si>
  <si>
    <t>Importing with HubSpot's importer</t>
  </si>
  <si>
    <t>1.  On the Contacts page, click Add contacts in the top right and choose Import, or go to Data Management, then Data Integration.</t>
  </si>
  <si>
    <t>2.  Click Import data, choose the advanced import for all objects, select Contacts and Notes and click Next.</t>
  </si>
  <si>
    <t>3.  Upload your file, keep Create and update contacts as the import type, and click Next.</t>
  </si>
  <si>
    <t>4.  Check the column mapping. Email is the unique identifier, and the Notes column goes to Note body. Click Next.</t>
  </si>
  <si>
    <t>5.  Name the import, check the consent box and click Finish import.</t>
  </si>
  <si>
    <t>The import summary lists any errors, with View details on each row and Download errors as file.</t>
  </si>
  <si>
    <r>
      <rPr>
        <b/>
        <sz val="10"/>
        <color rgb="FF0F172A"/>
        <rFont val="Arial"/>
        <family val="2"/>
      </rPr>
      <t xml:space="preserve">Limits: </t>
    </r>
    <r>
      <rPr>
        <sz val="10"/>
        <color rgb="FF334155"/>
        <rFont val="Arial"/>
        <family val="2"/>
      </rPr>
      <t>HubSpot's importer takes CSV, XLSX or XLS files up to 512 MB on paid accounts (20 MB on free), with up to 1,048,576 rows per file on paid accounts and 500,000 a day on free.</t>
    </r>
  </si>
  <si>
    <r>
      <rPr>
        <b/>
        <sz val="10"/>
        <color rgb="FF0F172A"/>
        <rFont val="Arial"/>
        <family val="2"/>
      </rPr>
      <t xml:space="preserve">Duplicates: </t>
    </r>
    <r>
      <rPr>
        <sz val="10"/>
        <color rgb="FF334155"/>
        <rFont val="Arial"/>
        <family val="2"/>
      </rPr>
      <t>Matches contacts on Email or Record ID. Rows with neither create new records.</t>
    </r>
  </si>
  <si>
    <r>
      <rPr>
        <b/>
        <sz val="10"/>
        <color rgb="FF0F172A"/>
        <rFont val="Arial"/>
        <family val="2"/>
      </rPr>
      <t xml:space="preserve">Undo: </t>
    </r>
    <r>
      <rPr>
        <sz val="10"/>
        <color rgb="FF334155"/>
        <rFont val="Arial"/>
        <family val="2"/>
      </rPr>
      <t>The Restore tool can undo an import's changes for 14 days (Super Admin, Starter and up).</t>
    </r>
  </si>
  <si>
    <r>
      <rPr>
        <b/>
        <sz val="10"/>
        <color rgb="FF0F172A"/>
        <rFont val="Arial"/>
        <family val="2"/>
      </rPr>
      <t xml:space="preserve">Permission: </t>
    </r>
    <r>
      <rPr>
        <sz val="10"/>
        <color rgb="FF334155"/>
        <rFont val="Arial"/>
        <family val="2"/>
      </rPr>
      <t>Import and Edit permissions for contacts.</t>
    </r>
  </si>
  <si>
    <t>A file must have fewer than 1,000 columns.</t>
  </si>
  <si>
    <t>One file can create a contact and a company and associate them, matching companies on domain.</t>
  </si>
  <si>
    <t>Deleting the records an import created does not reverse the updates it made to existing ones.</t>
  </si>
  <si>
    <t>From HubSpot's own help pages, checked 2026-09-28:</t>
  </si>
  <si>
    <t>HubSpot: Format import files</t>
  </si>
  <si>
    <t>HubSpot: Import records</t>
  </si>
  <si>
    <t>HubSpot: Restore CRM changes</t>
  </si>
  <si>
    <t>HubSpot: Troubleshoot import errors</t>
  </si>
  <si>
    <t>How HubSpot wants values written</t>
  </si>
  <si>
    <r>
      <rPr>
        <b/>
        <sz val="10"/>
        <color rgb="FF0F172A"/>
        <rFont val="Arial"/>
        <family val="2"/>
      </rPr>
      <t xml:space="preserve">Dates: </t>
    </r>
    <r>
      <rPr>
        <sz val="10"/>
        <color rgb="FF334155"/>
        <rFont val="Arial"/>
        <family val="2"/>
      </rPr>
      <t>Day month year, month day year or year month day, split by /, - or . (28/10/2023, 10-28-23, 2023.OCT.28). A month can be a number, three letters or the full name.</t>
    </r>
  </si>
  <si>
    <r>
      <rPr>
        <b/>
        <sz val="10"/>
        <color rgb="FF0F172A"/>
        <rFont val="Arial"/>
        <family val="2"/>
      </rPr>
      <t xml:space="preserve">Date and time: </t>
    </r>
    <r>
      <rPr>
        <sz val="10"/>
        <color rgb="FF334155"/>
        <rFont val="Arial"/>
        <family val="2"/>
      </rPr>
      <t>The time as hh:mm after the date (28/10/2023 14:30). Without one, the time is set to midnight.</t>
    </r>
  </si>
  <si>
    <r>
      <rPr>
        <b/>
        <sz val="10"/>
        <color rgb="FF0F172A"/>
        <rFont val="Arial"/>
        <family val="2"/>
      </rPr>
      <t xml:space="preserve">Phone numbers: </t>
    </r>
    <r>
      <rPr>
        <sz val="10"/>
        <color rgb="FF334155"/>
        <rFont val="Arial"/>
        <family val="2"/>
      </rPr>
      <t>For Phone number and Mobile phone number, +[country code][number] lets HubSpot format the number, with ext[number] for an extension: +11234567890 ext123.</t>
    </r>
  </si>
  <si>
    <r>
      <rPr>
        <b/>
        <sz val="10"/>
        <color rgb="FF0F172A"/>
        <rFont val="Arial"/>
        <family val="2"/>
      </rPr>
      <t xml:space="preserve">Dropdowns: </t>
    </r>
    <r>
      <rPr>
        <sz val="10"/>
        <color rgb="FF334155"/>
        <rFont val="Arial"/>
        <family val="2"/>
      </rPr>
      <t>The label or the internal value of an option that already exists. For HubSpot's default dropdowns, such as Lifecycle stage, the internal value or the English label.</t>
    </r>
  </si>
  <si>
    <r>
      <rPr>
        <b/>
        <sz val="10"/>
        <color rgb="FF0F172A"/>
        <rFont val="Arial"/>
        <family val="2"/>
      </rPr>
      <t xml:space="preserve">Multiple checkboxes: </t>
    </r>
    <r>
      <rPr>
        <sz val="10"/>
        <color rgb="FF334155"/>
        <rFont val="Arial"/>
        <family val="2"/>
      </rPr>
      <t>Values split by a semicolon with no spaces (value 1;value 2). A semicolon before the first value (;value 3) adds to the values already there instead of replacing them.</t>
    </r>
  </si>
  <si>
    <r>
      <rPr>
        <b/>
        <sz val="10"/>
        <color rgb="FF0F172A"/>
        <rFont val="Arial"/>
        <family val="2"/>
      </rPr>
      <t xml:space="preserve">Single checkbox: </t>
    </r>
    <r>
      <rPr>
        <sz val="10"/>
        <color rgb="FF334155"/>
        <rFont val="Arial"/>
        <family val="2"/>
      </rPr>
      <t>True or Yes for checked, False or No for not.</t>
    </r>
  </si>
  <si>
    <r>
      <rPr>
        <b/>
        <sz val="10"/>
        <color rgb="FF0F172A"/>
        <rFont val="Arial"/>
        <family val="2"/>
      </rPr>
      <t xml:space="preserve">Percentages: </t>
    </r>
    <r>
      <rPr>
        <sz val="10"/>
        <color rgb="FF334155"/>
        <rFont val="Arial"/>
        <family val="2"/>
      </rPr>
      <t>25% or .25.</t>
    </r>
  </si>
  <si>
    <r>
      <rPr>
        <b/>
        <sz val="10"/>
        <color rgb="FF0F172A"/>
        <rFont val="Arial"/>
        <family val="2"/>
      </rPr>
      <t xml:space="preserve">Currency: </t>
    </r>
    <r>
      <rPr>
        <sz val="10"/>
        <color rgb="FF334155"/>
        <rFont val="Arial"/>
        <family val="2"/>
      </rPr>
      <t>One of the currencies set up in the account. For USD, a decimal number such as 123.45.</t>
    </r>
  </si>
  <si>
    <r>
      <rPr>
        <b/>
        <sz val="10"/>
        <color rgb="FF0F172A"/>
        <rFont val="Arial"/>
        <family val="2"/>
      </rPr>
      <t xml:space="preserve">Contact owner: </t>
    </r>
    <r>
      <rPr>
        <sz val="10"/>
        <color rgb="FF334155"/>
        <rFont val="Arial"/>
        <family val="2"/>
      </rPr>
      <t>The user's name, email address or internal value. Use the email or the internal value when two users share a name. Owners set by an import get no notification.</t>
    </r>
  </si>
  <si>
    <r>
      <rPr>
        <b/>
        <sz val="10"/>
        <color rgb="FF0F172A"/>
        <rFont val="Arial"/>
        <family val="2"/>
      </rPr>
      <t xml:space="preserve">Additional emails: </t>
    </r>
    <r>
      <rPr>
        <sz val="10"/>
        <color rgb="FF334155"/>
        <rFont val="Arial"/>
        <family val="2"/>
      </rPr>
      <t>Several in one cell, split by semicolons. A new contact's Email can't be another contact's additional email.</t>
    </r>
  </si>
  <si>
    <r>
      <rPr>
        <b/>
        <sz val="10"/>
        <color rgb="FF0F172A"/>
        <rFont val="Arial"/>
        <family val="2"/>
      </rPr>
      <t xml:space="preserve">Company domain name: </t>
    </r>
    <r>
      <rPr>
        <sz val="10"/>
        <color rgb="FF334155"/>
        <rFont val="Arial"/>
        <family val="2"/>
      </rPr>
      <t>Only up to the top-level domain: anything after it, such as /home, is removed.</t>
    </r>
  </si>
  <si>
    <r>
      <rPr>
        <b/>
        <sz val="10"/>
        <color rgb="FF0F172A"/>
        <rFont val="Arial"/>
        <family val="2"/>
      </rPr>
      <t xml:space="preserve">Blank cells: </t>
    </r>
    <r>
      <rPr>
        <sz val="10"/>
        <color rgb="FF334155"/>
        <rFont val="Arial"/>
        <family val="2"/>
      </rPr>
      <t>Skipped. A blank cell never clears a value a record already has.</t>
    </r>
  </si>
  <si>
    <t>From HubSpot's own help pages, checked 2026-10-01, linked above.</t>
  </si>
  <si>
    <t>What this file doesn't do</t>
  </si>
  <si>
    <t>•  It doesn't fix the capitals in names.</t>
  </si>
  <si>
    <t>•  It doesn't standardize country names.</t>
  </si>
  <si>
    <t>•  It doesn't remove duplicate rows or blank rows.</t>
  </si>
  <si>
    <t>•  It doesn't check that emails are real.</t>
  </si>
  <si>
    <t>•  It doesn't check your values against the dropdowns and records already in HubSpot.</t>
  </si>
  <si>
    <t>Operelio runs this same template and also fixes the capitals in names, standardizes countries and removes duplicate and blank rows, on every plan including Free. 15 tools are free, with no credit card.</t>
  </si>
  <si>
    <t>Full email verification and the direct push into HubSpot come with the paid plans, from Starter.</t>
  </si>
  <si>
    <t>Try this template free on Operelio</t>
  </si>
  <si>
    <t>See this template and every rule it uses</t>
  </si>
  <si>
    <t>More from Operelio</t>
  </si>
  <si>
    <t>Every HubSpot import template</t>
  </si>
  <si>
    <t>CRM import limits</t>
  </si>
  <si>
    <t>Template updated 2026-10-03. Made by Operelio, operelio.com.</t>
  </si>
  <si>
    <t>email</t>
  </si>
  <si>
    <t>firstname</t>
  </si>
  <si>
    <t>lastname</t>
  </si>
  <si>
    <t>jobtitle</t>
  </si>
  <si>
    <t>hs_linkedin_url</t>
  </si>
  <si>
    <t>country</t>
  </si>
  <si>
    <t>company</t>
  </si>
  <si>
    <t>industry</t>
  </si>
  <si>
    <t>lifecyclestage</t>
  </si>
  <si>
    <t>hs_lead_status</t>
  </si>
  <si>
    <t>notes</t>
  </si>
  <si>
    <t>website</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</si>
</sst>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www.linkedin.com/help/sales-navigator/answer/a102031" TargetMode="External"/><Relationship Id="rId2" Type="http://schemas.openxmlformats.org/officeDocument/2006/relationships/hyperlink" Target="https://help.evaboot.com/public/data-export/how-does-the-sales-navigator-export-work/" TargetMode="External"/><Relationship Id="rId3" Type="http://schemas.openxmlformats.org/officeDocument/2006/relationships/hyperlink" Target="https://knowledge.hubspot.com/import-and-export/set-up-your-import-file" TargetMode="External"/><Relationship Id="rId4" Type="http://schemas.openxmlformats.org/officeDocument/2006/relationships/hyperlink" Target="https://knowledge.hubspot.com/import-and-export/import-objects" TargetMode="External"/><Relationship Id="rId5" Type="http://schemas.openxmlformats.org/officeDocument/2006/relationships/hyperlink" Target="https://knowledge.hubspot.com/object-settings/restore-crm-changes" TargetMode="External"/><Relationship Id="rId6" Type="http://schemas.openxmlformats.org/officeDocument/2006/relationships/hyperlink" Target="https://knowledge.hubspot.com/import-and-export/troubleshoot-import-errors" TargetMode="External"/><Relationship Id="rId7" Type="http://schemas.openxmlformats.org/officeDocument/2006/relationships/hyperlink" Target="https://operelio.com/sign-up?redirect_url=%2Fapp%2Ftools%2Fcrm_formatter%3Ftemplate%3Dlinkedin-sales-nav-hubspot-contacts&amp;utm_source=excel_template&amp;utm_medium=file&amp;utm_campaign=linkedin-sales-nav-hubspot-contacts&amp;utm_content=signup" TargetMode="External"/><Relationship Id="rId8" Type="http://schemas.openxmlformats.org/officeDocument/2006/relationships/hyperlink" Target="https://operelio.com/templates/linkedin-sales-nav-hubspot-contacts?utm_source=excel_template&amp;utm_medium=file&amp;utm_campaign=linkedin-sales-nav-hubspot-contacts&amp;utm_content=template_page" TargetMode="External"/><Relationship Id="rId9" Type="http://schemas.openxmlformats.org/officeDocument/2006/relationships/hyperlink" Target="https://operelio.com/templates/hubspot?utm_source=excel_template&amp;utm_medium=file&amp;utm_campaign=linkedin-sales-nav-hubspot-contacts&amp;utm_content=crm_hub" TargetMode="External"/><Relationship Id="rId10" Type="http://schemas.openxmlformats.org/officeDocument/2006/relationships/hyperlink" Target="https://operelio.com/templates/crm-import-limits?utm_source=excel_template&amp;utm_medium=file&amp;utm_campaign=linkedin-sales-nav-hubspot-contacts&amp;utm_content=import_limits" TargetMode="External"/><Relationship Id="rId1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116"/>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here'!$A$2:$ZZ$100001,0,MATCH("Email",'Paste your export here'!$1:$1,0)),CHAR(9)," "),_xlfn.UNICHAR(160)," ")))&gt;0),ROW('Paste your export here'!$A$2:$A$100001)-1),0),IFERROR(LOOKUP(2,1/(LEN(TRIM(SUBSTITUTE(SUBSTITUTE(INDEX('Paste your export here'!$A$2:$ZZ$100001,0,MATCH("First Name",'Paste your export here'!$1:$1,0)),CHAR(9)," "),_xlfn.UNICHAR(160)," ")))&gt;0),ROW('Paste your export here'!$A$2:$A$100001)-1),0),IFERROR(LOOKUP(2,1/(LEN(TRIM(SUBSTITUTE(SUBSTITUTE(INDEX('Paste your export here'!$A$2:$ZZ$100001,0,MATCH("Last Name",'Paste your export here'!$1:$1,0)),CHAR(9)," "),_xlfn.UNICHAR(160)," ")))&gt;0),ROW('Paste your export here'!$A$2:$A$100001)-1),0),IFERROR(LOOKUP(2,1/(LEN(TRIM(SUBSTITUTE(SUBSTITUTE(INDEX('Paste your export here'!$A$2:$ZZ$100001,0,MATCH("Job Title",'Paste your export here'!$1:$1,0)),CHAR(9)," "),_xlfn.UNICHAR(160)," ")))&gt;0),ROW('Paste your export here'!$A$2:$A$100001)-1),0),IFERROR(LOOKUP(2,1/(LEN(TRIM(SUBSTITUTE(SUBSTITUTE(INDEX('Paste your export here'!$A$2:$ZZ$100001,0,MATCH("Profile URL",'Paste your export here'!$1:$1,0)),CHAR(9)," "),_xlfn.UNICHAR(160)," ")))&gt;0),ROW('Paste your export here'!$A$2:$A$100001)-1),0),IFERROR(LOOKUP(2,1/(LEN(TRIM(SUBSTITUTE(SUBSTITUTE(INDEX('Paste your export here'!$A$2:$ZZ$100001,0,MATCH("Country",'Paste your export here'!$1:$1,0)),CHAR(9)," "),_xlfn.UNICHAR(160)," ")))&gt;0),ROW('Paste your export here'!$A$2:$A$100001)-1),0),IFERROR(LOOKUP(2,1/(LEN(TRIM(SUBSTITUTE(SUBSTITUTE(INDEX('Paste your export here'!$A$2:$ZZ$100001,0,MATCH("Company Name",'Paste your export here'!$1:$1,0)),CHAR(9)," "),_xlfn.UNICHAR(160)," ")))&gt;0),ROW('Paste your export here'!$A$2:$A$100001)-1),0),IFERROR(LOOKUP(2,1/(LEN(TRIM(SUBSTITUTE(SUBSTITUTE(INDEX('Paste your export here'!$A$2:$ZZ$100001,0,MATCH("Company Industry",'Paste your export here'!$1:$1,0)),CHAR(9)," "),_xlfn.UNICHAR(160)," ")))&gt;0),ROW('Paste your export here'!$A$2:$A$100001)-1),0),IFERROR(LOOKUP(2,1/(LEN(TRIM(SUBSTITUTE(SUBSTITUTE(INDEX('Paste your export here'!$A$2:$ZZ$100001,0,MATCH("Mutual Connections",'Paste your export here'!$1:$1,0)),CHAR(9)," "),_xlfn.UNICHAR(160)," ")))&gt;0),ROW('Paste your export here'!$A$2:$A$100001)-1),0),IFERROR(LOOKUP(2,1/(LEN(TRIM(SUBSTITUTE(SUBSTITUTE(INDEX('Paste your export here'!$A$2:$ZZ$100001,0,MATCH("Past Title 1",'Paste your export here'!$1:$1,0)),CHAR(9)," "),_xlfn.UNICHAR(160)," ")))&gt;0),ROW('Paste your export here'!$A$2:$A$100001)-1),0),IFERROR(LOOKUP(2,1/(LEN(TRIM(SUBSTITUTE(SUBSTITUTE(INDEX('Paste your export here'!$A$2:$ZZ$100001,0,MATCH("Past Company 1",'Paste your export here'!$1:$1,0)),CHAR(9)," "),_xlfn.UNICHAR(160)," ")))&gt;0),ROW('Paste your export here'!$A$2:$A$100001)-1),0),IFERROR(LOOKUP(2,1/(LEN(TRIM(SUBSTITUTE(SUBSTITUTE(INDEX('Paste your export here'!$A$2:$ZZ$100001,0,MATCH("Past Company Duration 1",'Paste your export here'!$1:$1,0)),CHAR(9)," "),_xlfn.UNICHAR(160)," ")))&gt;0),ROW('Paste your export here'!$A$2:$A$100001)-1),0),IFERROR(LOOKUP(2,1/(LEN(TRIM(SUBSTITUTE(SUBSTITUTE(INDEX('Paste your export here'!$A$2:$ZZ$100001,0,MATCH("Past Title 2",'Paste your export here'!$1:$1,0)),CHAR(9)," "),_xlfn.UNICHAR(160)," ")))&gt;0),ROW('Paste your export here'!$A$2:$A$100001)-1),0),IFERROR(LOOKUP(2,1/(LEN(TRIM(SUBSTITUTE(SUBSTITUTE(INDEX('Paste your export here'!$A$2:$ZZ$100001,0,MATCH("Past Company 2",'Paste your export here'!$1:$1,0)),CHAR(9)," "),_xlfn.UNICHAR(160)," ")))&gt;0),ROW('Paste your export here'!$A$2:$A$100001)-1),0),IFERROR(LOOKUP(2,1/(LEN(TRIM(SUBSTITUTE(SUBSTITUTE(INDEX('Paste your export here'!$A$2:$ZZ$100001,0,MATCH("Past Company Duration 2",'Paste your export here'!$1:$1,0)),CHAR(9)," "),_xlfn.UNICHAR(160)," ")))&gt;0),ROW('Paste your export here'!$A$2:$A$100001)-1),0),IFERROR(LOOKUP(2,1/(LEN(TRIM(SUBSTITUTE(SUBSTITUTE(INDEX('Paste your export here'!$A$2:$ZZ$100001,0,MATCH("Location",'Paste your export here'!$1:$1,0)),CHAR(9)," "),_xlfn.UNICHAR(160)," ")))&gt;0),ROW('Paste your export here'!$A$2:$A$100001)-1),0),IFERROR(LOOKUP(2,1/(LEN(TRIM(SUBSTITUTE(SUBSTITUTE(INDEX('Paste your export here'!$A$2:$ZZ$100001,0,MATCH("Description",'Paste your export here'!$1:$1,0)),CHAR(9)," "),_xlfn.UNICHAR(160)," ")))&gt;0),ROW('Paste your export here'!$A$2:$A$100001)-1),0),IFERROR(LOOKUP(2,1/(LEN(TRIM(SUBSTITUTE(SUBSTITUTE(INDEX('Paste your export here'!$A$2:$ZZ$100001,0,MATCH("List Name",'Paste your export here'!$1:$1,0)),CHAR(9)," "),_xlfn.UNICHAR(160)," ")))&gt;0),ROW('Paste your export here'!$A$2:$A$100001)-1),0),IFERROR(LOOKUP(2,1/(LEN(TRIM(SUBSTITUTE(SUBSTITUTE(INDEX('Paste your export here'!$A$2:$ZZ$100001,0,MATCH("Company Website",'Paste your export here'!$1:$1,0)),CHAR(9)," "),_xlfn.UNICHAR(160)," ")))&gt;0),ROW('Paste your export here'!$A$2:$A$100001)-1),0))</f>
      </c>
    </row>
    <row r="18">
      <c r="B18" s="5" t="s">
        <v>13</v>
      </c>
      <c r="C18" s="8" t="str">
        <f>IF('Start here'!$C$17=0,0,SUMPRODUCT((LEN('HubSpot Contacts import'!$A$2:$A$100001)=0)*(ROW('HubSpot Contacts import'!$A$2:$A$100001)-1&lt;='Start here'!$C$17)))</f>
      </c>
    </row>
    <row r="19" ht="27" customHeight="1">
      <c r="B19" s="6" t="s">
        <v>14</v>
      </c>
    </row>
    <row r="20" ht="29" customHeight="1">
      <c r="B20" s="9" t="str">
        <f>IF(IFERROR(COUNTA('Paste your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6" customHeight="1">
      <c r="B27" s="4" t="s">
        <v>20</v>
      </c>
    </row>
    <row r="28" ht="27" customHeight="1">
      <c r="B28" s="6" t="s">
        <v>21</v>
      </c>
    </row>
    <row r="29" ht="15" customHeight="1">
      <c r="B29" s="6" t="s">
        <v>22</v>
      </c>
    </row>
    <row r="30" ht="15" customHeight="1">
      <c r="B30" s="6" t="s">
        <v>23</v>
      </c>
    </row>
    <row r="31" ht="15" customHeight="1">
      <c r="B31" s="6" t="s">
        <v>24</v>
      </c>
    </row>
    <row r="32">
      <c r="B32" s="7" t="s">
        <v>25</v>
      </c>
    </row>
    <row r="33">
      <c r="B33" s="7" t="s">
        <v>26</v>
      </c>
    </row>
    <row r="35" ht="22" customHeight="1">
      <c r="B35" s="2" t="s">
        <v>27</v>
      </c>
      <c r="C35" s="3"/>
    </row>
    <row r="36">
      <c r="B36" s="4" t="s">
        <v>28</v>
      </c>
      <c r="C36" s="15" t="str">
        <f>IF(COUNTA('Paste your export here'!$1:$1)=0,"Waiting for your paste",IF(ISNUMBER(MATCH("Email",'Paste your export here'!$1:$1,0)),"Found","Not found"))</f>
      </c>
    </row>
    <row r="37">
      <c r="B37" s="4" t="s">
        <v>29</v>
      </c>
      <c r="C37" s="15" t="str">
        <f>IF(COUNTA('Paste your export here'!$1:$1)=0,"Waiting for your paste",IF(ISNUMBER(MATCH("First Name",'Paste your export here'!$1:$1,0)),"Found","Not found"))</f>
      </c>
    </row>
    <row r="38">
      <c r="B38" s="4" t="s">
        <v>30</v>
      </c>
      <c r="C38" s="15" t="str">
        <f>IF(COUNTA('Paste your export here'!$1:$1)=0,"Waiting for your paste",IF(ISNUMBER(MATCH("Last Name",'Paste your export here'!$1:$1,0)),"Found","Not found"))</f>
      </c>
    </row>
    <row r="39">
      <c r="B39" s="4" t="s">
        <v>31</v>
      </c>
      <c r="C39" s="15" t="str">
        <f>IF(COUNTA('Paste your export here'!$1:$1)=0,"Waiting for your paste",IF(ISNUMBER(MATCH("Job Title",'Paste your export here'!$1:$1,0)),"Found","Not found"))</f>
      </c>
    </row>
    <row r="40">
      <c r="B40" s="4" t="s">
        <v>32</v>
      </c>
      <c r="C40" s="15" t="str">
        <f>IF(COUNTA('Paste your export here'!$1:$1)=0,"Waiting for your paste",IF(ISNUMBER(MATCH("Profile URL",'Paste your export here'!$1:$1,0)),"Found","Not found"))</f>
      </c>
    </row>
    <row r="41">
      <c r="B41" s="4" t="s">
        <v>33</v>
      </c>
      <c r="C41" s="15" t="str">
        <f>IF(COUNTA('Paste your export here'!$1:$1)=0,"Waiting for your paste",IF(ISNUMBER(MATCH("Country",'Paste your export here'!$1:$1,0)),"Found","Not found"))</f>
      </c>
    </row>
    <row r="42">
      <c r="B42" s="4" t="s">
        <v>34</v>
      </c>
      <c r="C42" s="15" t="str">
        <f>IF(COUNTA('Paste your export here'!$1:$1)=0,"Waiting for your paste",IF(ISNUMBER(MATCH("Company Name",'Paste your export here'!$1:$1,0)),"Found","Not found"))</f>
      </c>
    </row>
    <row r="43">
      <c r="B43" s="4" t="s">
        <v>35</v>
      </c>
      <c r="C43" s="15" t="str">
        <f>IF(COUNTA('Paste your export here'!$1:$1)=0,"Waiting for your paste",IF(ISNUMBER(MATCH("Company Industry",'Paste your export here'!$1:$1,0)),"Found","Not found"))</f>
      </c>
    </row>
    <row r="44">
      <c r="B44" s="4" t="s">
        <v>36</v>
      </c>
      <c r="C44" s="15" t="str">
        <f>IF(COUNTA('Paste your export here'!$1:$1)=0,"Waiting for your paste",IF(ISNUMBER(MATCH("Mutual Connections",'Paste your export here'!$1:$1,0)),"Found","Not found"))</f>
      </c>
    </row>
    <row r="45">
      <c r="B45" s="4" t="s">
        <v>37</v>
      </c>
      <c r="C45" s="15" t="str">
        <f>IF(COUNTA('Paste your export here'!$1:$1)=0,"Waiting for your paste",IF(ISNUMBER(MATCH("Past Title 1",'Paste your export here'!$1:$1,0)),"Found","Not found"))</f>
      </c>
    </row>
    <row r="46">
      <c r="B46" s="4" t="s">
        <v>38</v>
      </c>
      <c r="C46" s="15" t="str">
        <f>IF(COUNTA('Paste your export here'!$1:$1)=0,"Waiting for your paste",IF(ISNUMBER(MATCH("Past Company 1",'Paste your export here'!$1:$1,0)),"Found","Not found"))</f>
      </c>
    </row>
    <row r="47">
      <c r="B47" s="4" t="s">
        <v>39</v>
      </c>
      <c r="C47" s="15" t="str">
        <f>IF(COUNTA('Paste your export here'!$1:$1)=0,"Waiting for your paste",IF(ISNUMBER(MATCH("Past Company Duration 1",'Paste your export here'!$1:$1,0)),"Found","Not found"))</f>
      </c>
    </row>
    <row r="48">
      <c r="B48" s="4" t="s">
        <v>40</v>
      </c>
      <c r="C48" s="15" t="str">
        <f>IF(COUNTA('Paste your export here'!$1:$1)=0,"Waiting for your paste",IF(ISNUMBER(MATCH("Past Title 2",'Paste your export here'!$1:$1,0)),"Found","Not found"))</f>
      </c>
    </row>
    <row r="49">
      <c r="B49" s="4" t="s">
        <v>41</v>
      </c>
      <c r="C49" s="15" t="str">
        <f>IF(COUNTA('Paste your export here'!$1:$1)=0,"Waiting for your paste",IF(ISNUMBER(MATCH("Past Company 2",'Paste your export here'!$1:$1,0)),"Found","Not found"))</f>
      </c>
    </row>
    <row r="50">
      <c r="B50" s="4" t="s">
        <v>42</v>
      </c>
      <c r="C50" s="15" t="str">
        <f>IF(COUNTA('Paste your export here'!$1:$1)=0,"Waiting for your paste",IF(ISNUMBER(MATCH("Past Company Duration 2",'Paste your export here'!$1:$1,0)),"Found","Not found"))</f>
      </c>
    </row>
    <row r="51">
      <c r="B51" s="4" t="s">
        <v>43</v>
      </c>
      <c r="C51" s="15" t="str">
        <f>IF(COUNTA('Paste your export here'!$1:$1)=0,"Waiting for your paste",IF(ISNUMBER(MATCH("Location",'Paste your export here'!$1:$1,0)),"Found","Not found"))</f>
      </c>
    </row>
    <row r="52">
      <c r="B52" s="4" t="s">
        <v>44</v>
      </c>
      <c r="C52" s="15" t="str">
        <f>IF(COUNTA('Paste your export here'!$1:$1)=0,"Waiting for your paste",IF(ISNUMBER(MATCH("Description",'Paste your export here'!$1:$1,0)),"Found","Not found"))</f>
      </c>
    </row>
    <row r="53">
      <c r="B53" s="4" t="s">
        <v>45</v>
      </c>
      <c r="C53" s="15" t="str">
        <f>IF(COUNTA('Paste your export here'!$1:$1)=0,"Waiting for your paste",IF(ISNUMBER(MATCH("List Name",'Paste your export here'!$1:$1,0)),"Found","Not found"))</f>
      </c>
    </row>
    <row r="54">
      <c r="B54" s="4" t="s">
        <v>46</v>
      </c>
      <c r="C54" s="15" t="str">
        <f>IF(COUNTA('Paste your export here'!$1:$1)=0,"Waiting for your paste",IF(ISNUMBER(MATCH("Company Website",'Paste your export here'!$1:$1,0)),"Found","Not found"))</f>
      </c>
    </row>
    <row r="55" ht="27" customHeight="1">
      <c r="B55" s="6" t="s">
        <v>47</v>
      </c>
    </row>
    <row r="57" ht="22" customHeight="1">
      <c r="B57" s="2" t="s">
        <v>48</v>
      </c>
      <c r="C57" s="3"/>
    </row>
    <row r="58" ht="16" customHeight="1">
      <c r="B58" s="4" t="s">
        <v>49</v>
      </c>
    </row>
    <row r="59" ht="16" customHeight="1">
      <c r="B59" s="4" t="s">
        <v>50</v>
      </c>
    </row>
    <row r="60" ht="16" customHeight="1">
      <c r="B60" s="4" t="s">
        <v>51</v>
      </c>
    </row>
    <row r="62" ht="22" customHeight="1">
      <c r="B62" s="2" t="s">
        <v>52</v>
      </c>
      <c r="C62" s="3"/>
    </row>
    <row r="63" ht="29" customHeight="1">
      <c r="B63" s="4" t="s">
        <v>53</v>
      </c>
    </row>
    <row r="64" ht="29" customHeight="1">
      <c r="B64" s="4" t="s">
        <v>54</v>
      </c>
    </row>
    <row r="65" ht="16" customHeight="1">
      <c r="B65" s="4" t="s">
        <v>55</v>
      </c>
    </row>
    <row r="66" ht="29" customHeight="1">
      <c r="B66" s="4" t="s">
        <v>56</v>
      </c>
    </row>
    <row r="67" ht="16" customHeight="1">
      <c r="B67" s="4" t="s">
        <v>57</v>
      </c>
    </row>
    <row r="68" ht="16" customHeight="1">
      <c r="B68" s="4" t="s">
        <v>58</v>
      </c>
    </row>
    <row r="70" ht="29" customHeight="1">
      <c r="B70" s="4" t="s">
        <v>59</v>
      </c>
    </row>
    <row r="71" ht="16" customHeight="1">
      <c r="B71" s="4" t="s">
        <v>60</v>
      </c>
    </row>
    <row r="72" ht="16" customHeight="1">
      <c r="B72" s="4" t="s">
        <v>61</v>
      </c>
    </row>
    <row r="73" ht="16" customHeight="1">
      <c r="B73" s="4" t="s">
        <v>62</v>
      </c>
    </row>
    <row r="74" ht="16" customHeight="1">
      <c r="B74" s="4" t="s">
        <v>63</v>
      </c>
    </row>
    <row r="75" ht="16" customHeight="1">
      <c r="B75" s="4" t="s">
        <v>64</v>
      </c>
    </row>
    <row r="76" ht="16" customHeight="1">
      <c r="B76" s="4" t="s">
        <v>65</v>
      </c>
    </row>
    <row r="77" ht="15" customHeight="1">
      <c r="B77" s="6" t="s">
        <v>66</v>
      </c>
    </row>
    <row r="78">
      <c r="B78" s="7" t="s">
        <v>67</v>
      </c>
    </row>
    <row r="79">
      <c r="B79" s="7" t="s">
        <v>68</v>
      </c>
    </row>
    <row r="80">
      <c r="B80" s="7" t="s">
        <v>69</v>
      </c>
    </row>
    <row r="81">
      <c r="B81" s="7" t="s">
        <v>70</v>
      </c>
    </row>
    <row r="83" ht="22" customHeight="1">
      <c r="B83" s="2" t="s">
        <v>71</v>
      </c>
      <c r="C83" s="3"/>
    </row>
    <row r="84" ht="29" customHeight="1">
      <c r="B84" s="4" t="s">
        <v>72</v>
      </c>
    </row>
    <row r="85" ht="29" customHeight="1">
      <c r="B85" s="4" t="s">
        <v>73</v>
      </c>
    </row>
    <row r="86" ht="29" customHeight="1">
      <c r="B86" s="4" t="s">
        <v>74</v>
      </c>
    </row>
    <row r="87" ht="29" customHeight="1">
      <c r="B87" s="4" t="s">
        <v>75</v>
      </c>
    </row>
    <row r="88" ht="29" customHeight="1">
      <c r="B88" s="4" t="s">
        <v>76</v>
      </c>
    </row>
    <row r="89" ht="16" customHeight="1">
      <c r="B89" s="4" t="s">
        <v>77</v>
      </c>
    </row>
    <row r="90" ht="16" customHeight="1">
      <c r="B90" s="4" t="s">
        <v>78</v>
      </c>
    </row>
    <row r="91" ht="16" customHeight="1">
      <c r="B91" s="4" t="s">
        <v>79</v>
      </c>
    </row>
    <row r="92" ht="29" customHeight="1">
      <c r="B92" s="4" t="s">
        <v>80</v>
      </c>
    </row>
    <row r="93" ht="29" customHeight="1">
      <c r="B93" s="4" t="s">
        <v>81</v>
      </c>
    </row>
    <row r="94" ht="16" customHeight="1">
      <c r="B94" s="4" t="s">
        <v>82</v>
      </c>
    </row>
    <row r="95" ht="16" customHeight="1">
      <c r="B95" s="4" t="s">
        <v>83</v>
      </c>
    </row>
    <row r="96" ht="15" customHeight="1">
      <c r="B96" s="6" t="s">
        <v>84</v>
      </c>
    </row>
    <row r="98" ht="22" customHeight="1">
      <c r="B98" s="2" t="s">
        <v>85</v>
      </c>
      <c r="C98" s="3"/>
    </row>
    <row r="99" ht="16" customHeight="1">
      <c r="B99" s="4" t="s">
        <v>86</v>
      </c>
    </row>
    <row r="100" ht="16" customHeight="1">
      <c r="B100" s="4" t="s">
        <v>87</v>
      </c>
    </row>
    <row r="101" ht="16" customHeight="1">
      <c r="B101" s="4" t="s">
        <v>88</v>
      </c>
    </row>
    <row r="102" ht="16" customHeight="1">
      <c r="B102" s="4" t="s">
        <v>89</v>
      </c>
    </row>
    <row r="103" ht="16" customHeight="1">
      <c r="B103" s="4" t="s">
        <v>90</v>
      </c>
    </row>
    <row r="105" ht="8" customHeight="1">
      <c r="B105" s="14"/>
      <c r="C105" s="14"/>
    </row>
    <row r="106" ht="31" customHeight="1">
      <c r="B106" s="12" t="s">
        <v>91</v>
      </c>
      <c r="C106" s="14"/>
    </row>
    <row r="107" ht="18" customHeight="1">
      <c r="B107" s="12" t="s">
        <v>92</v>
      </c>
      <c r="C107" s="14"/>
    </row>
    <row r="108" ht="17" customHeight="1">
      <c r="B108" s="13" t="s">
        <v>93</v>
      </c>
      <c r="C108" s="14"/>
    </row>
    <row r="109" ht="17" customHeight="1">
      <c r="B109" s="13" t="s">
        <v>94</v>
      </c>
      <c r="C109" s="14"/>
    </row>
    <row r="110" ht="8" customHeight="1">
      <c r="B110" s="14"/>
      <c r="C110" s="14"/>
    </row>
    <row r="112" ht="22" customHeight="1">
      <c r="B112" s="2" t="s">
        <v>95</v>
      </c>
      <c r="C112" s="3"/>
    </row>
    <row r="113">
      <c r="B113" s="7" t="s">
        <v>96</v>
      </c>
    </row>
    <row r="114">
      <c r="B114" s="7" t="s">
        <v>97</v>
      </c>
    </row>
    <row r="116" ht="15" customHeight="1">
      <c r="B116" s="6" t="s">
        <v>98</v>
      </c>
    </row>
  </sheetData>
  <conditionalFormatting sqref="C36:C54">
    <cfRule type="expression" dxfId="0" priority="1">
      <formula>C36="Found"</formula>
    </cfRule>
  </conditionalFormatting>
  <conditionalFormatting sqref="C36:C54">
    <cfRule type="expression" dxfId="1" priority="2">
      <formula>C36="Not found"</formula>
    </cfRule>
  </conditionalFormatting>
  <hyperlinks>
    <hyperlink ref="B32" r:id="rId1"/>
    <hyperlink ref="B33" r:id="rId2"/>
    <hyperlink ref="B78" r:id="rId3"/>
    <hyperlink ref="B79" r:id="rId4"/>
    <hyperlink ref="B80" r:id="rId5"/>
    <hyperlink ref="B81" r:id="rId6"/>
    <hyperlink ref="B108" r:id="rId7"/>
    <hyperlink ref="B109" r:id="rId8"/>
    <hyperlink ref="B113" r:id="rId9"/>
    <hyperlink ref="B114" r:id="rId10"/>
  </hyperlinks>
  <pageMargins left="0.7" right="0.7" top="0.75" bottom="0.75" header="0.3" footer="0.3"/>
  <drawing r:id="rId11"/>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L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40" customWidth="1"/>
    <col min="12" max="12" width="22" customWidth="1"/>
  </cols>
  <sheetData>
    <row r="1">
      <c r="A1" s="10" t="s">
        <v>99</v>
      </c>
      <c r="B1" s="10" t="s">
        <v>100</v>
      </c>
      <c r="C1" s="10" t="s">
        <v>101</v>
      </c>
      <c r="D1" s="10" t="s">
        <v>102</v>
      </c>
      <c r="E1" s="10" t="s">
        <v>103</v>
      </c>
      <c r="F1" s="10" t="s">
        <v>104</v>
      </c>
      <c r="G1" s="10" t="s">
        <v>105</v>
      </c>
      <c r="H1" s="10" t="s">
        <v>106</v>
      </c>
      <c r="I1" s="10" t="s">
        <v>107</v>
      </c>
      <c r="J1" s="10" t="s">
        <v>108</v>
      </c>
      <c r="K1" s="10" t="s">
        <v>109</v>
      </c>
      <c r="L1" s="10" t="s">
        <v>110</v>
      </c>
    </row>
    <row r="2">
      <c r="A2" cm="1">
        <f t="array" ref="A2:A100001">IF('Start here'!$C$17=0,"",LOWER(IFERROR(TRIM(SUBSTITUTE(SUBSTITUTE(OFFSET('Paste your export here'!$A$1,1,MATCH("Email",'Paste your export here'!$1:$1,0)-1,'Start here'!$C$17,1),CHAR(9)," "),_xlfn.UNICHAR(160)," ")),"")))</f>
      </c>
      <c r="B2" cm="1">
        <f t="array" ref="B2:B100001">IF('Start here'!$C$17=0,"",IFERROR(TRIM(SUBSTITUTE(SUBSTITUTE(OFFSET('Paste your export here'!$A$1,1,MATCH("First Name",'Paste your export here'!$1:$1,0)-1,'Start here'!$C$17,1),CHAR(9)," "),_xlfn.UNICHAR(160)," ")),""))</f>
      </c>
      <c r="C2" cm="1">
        <f t="array" ref="C2:C100001">IF('Start here'!$C$17=0,"",IFERROR(TRIM(SUBSTITUTE(SUBSTITUTE(OFFSET('Paste your export here'!$A$1,1,MATCH("Last Name",'Paste your export here'!$1:$1,0)-1,'Start here'!$C$17,1),CHAR(9)," "),_xlfn.UNICHAR(160)," ")),""))</f>
      </c>
      <c r="D2" cm="1">
        <f t="array" ref="D2:D100001">IF('Start here'!$C$17=0,"",IFERROR(TRIM(SUBSTITUTE(SUBSTITUTE(OFFSET('Paste your export here'!$A$1,1,MATCH("Job Title",'Paste your export here'!$1:$1,0)-1,'Start here'!$C$17,1),CHAR(9)," "),_xlfn.UNICHAR(160)," ")),""))</f>
      </c>
      <c r="E2" cm="1">
        <f t="array" ref="E2:E100001">IF('Start here'!$C$17=0,"",IFERROR(TRIM(SUBSTITUTE(SUBSTITUTE(OFFSET('Paste your export here'!$A$1,1,MATCH("Profile URL",'Paste your export here'!$1:$1,0)-1,'Start here'!$C$17,1),CHAR(9)," "),_xlfn.UNICHAR(160)," ")),""))</f>
      </c>
      <c r="F2" cm="1">
        <f t="array" ref="F2:F100001">IF('Start here'!$C$17=0,"",IFERROR(TRIM(SUBSTITUTE(SUBSTITUTE(OFFSET('Paste your export here'!$A$1,1,MATCH("Country",'Paste your export here'!$1:$1,0)-1,'Start here'!$C$17,1),CHAR(9)," "),_xlfn.UNICHAR(160)," ")),""))</f>
      </c>
      <c r="G2" cm="1">
        <f t="array" ref="G2:G100001">IF('Start here'!$C$17=0,"",IFERROR(TRIM(SUBSTITUTE(SUBSTITUTE(OFFSET('Paste your export here'!$A$1,1,MATCH("Company Name",'Paste your export here'!$1:$1,0)-1,'Start here'!$C$17,1),CHAR(9)," "),_xlfn.UNICHAR(160)," ")),""))</f>
      </c>
      <c r="H2" cm="1">
        <f t="array" ref="H2:H100001">IF('Start here'!$C$17=0,"",IFERROR(TRIM(SUBSTITUTE(SUBSTITUTE(OFFSET('Paste your export here'!$A$1,1,MATCH("Company Industry",'Paste your export here'!$1:$1,0)-1,'Start here'!$C$17,1),CHAR(9)," "),_xlfn.UNICHAR(160)," ")),""))</f>
      </c>
      <c r="I2" cm="1">
        <f t="array" ref="I2:I100001">IF('Start here'!$C$17=0,"",IF(_xlfn.SEQUENCE('Start here'!$C$17)&gt;0,"Lead"))</f>
      </c>
      <c r="J2" cm="1">
        <f t="array" ref="J2:J100001">IF('Start here'!$C$17=0,"",IF(_xlfn.SEQUENCE('Start here'!$C$17)&gt;0,"New"))</f>
      </c>
      <c r="K2" cm="1">
        <f t="array" ref="K2:K100001">IF('Start here'!$C$17=0,"",MID(IF((IFERROR(TRIM(SUBSTITUTE(SUBSTITUTE(OFFSET('Paste your export here'!$A$1,1,MATCH("Mutual Connections",'Paste your export here'!$1:$1,0)-1,'Start here'!$C$17,1),CHAR(9)," "),_xlfn.UNICHAR(160)," ")),"")&lt;&gt;""),CHAR(10)&amp;"- "&amp;"Mutual connections: "&amp;IFERROR(TRIM(SUBSTITUTE(SUBSTITUTE(OFFSET('Paste your export here'!$A$1,1,MATCH("Mutual Connections",'Paste your export here'!$1:$1,0)-1,'Start here'!$C$17,1),CHAR(9)," "),_xlfn.UNICHAR(160)," ")),""),"")&amp;IF((IFERROR(TRIM(SUBSTITUTE(SUBSTITUTE(OFFSET('Paste your export here'!$A$1,1,MATCH("Past Title 1",'Paste your export here'!$1:$1,0)-1,'Start here'!$C$17,1),CHAR(9)," "),_xlfn.UNICHAR(160)," ")),"")&lt;&gt;"")*(IFERROR(TRIM(SUBSTITUTE(SUBSTITUTE(OFFSET('Paste your export here'!$A$1,1,MATCH("Past Company 1",'Paste your export here'!$1:$1,0)-1,'Start here'!$C$17,1),CHAR(9)," "),_xlfn.UNICHAR(160)," ")),"")&lt;&gt;"")*(IFERROR(TRIM(SUBSTITUTE(SUBSTITUTE(OFFSET('Paste your export here'!$A$1,1,MATCH("Past Company Duration 1",'Paste your export here'!$1:$1,0)-1,'Start here'!$C$17,1),CHAR(9)," "),_xlfn.UNICHAR(160)," ")),"")&lt;&gt;""),CHAR(10)&amp;"- "&amp;"Past role: "&amp;IFERROR(TRIM(SUBSTITUTE(SUBSTITUTE(OFFSET('Paste your export here'!$A$1,1,MATCH("Past Title 1",'Paste your export here'!$1:$1,0)-1,'Start here'!$C$17,1),CHAR(9)," "),_xlfn.UNICHAR(160)," ")),"")&amp;" | "&amp;"Company: "&amp;IFERROR(TRIM(SUBSTITUTE(SUBSTITUTE(OFFSET('Paste your export here'!$A$1,1,MATCH("Past Company 1",'Paste your export here'!$1:$1,0)-1,'Start here'!$C$17,1),CHAR(9)," "),_xlfn.UNICHAR(160)," ")),"")&amp;" | "&amp;"Time there: "&amp;IFERROR(TRIM(SUBSTITUTE(SUBSTITUTE(OFFSET('Paste your export here'!$A$1,1,MATCH("Past Company Duration 1",'Paste your export here'!$1:$1,0)-1,'Start here'!$C$17,1),CHAR(9)," "),_xlfn.UNICHAR(160)," ")),""),"")&amp;IF((IFERROR(TRIM(SUBSTITUTE(SUBSTITUTE(OFFSET('Paste your export here'!$A$1,1,MATCH("Past Title 2",'Paste your export here'!$1:$1,0)-1,'Start here'!$C$17,1),CHAR(9)," "),_xlfn.UNICHAR(160)," ")),"")&lt;&gt;"")*(IFERROR(TRIM(SUBSTITUTE(SUBSTITUTE(OFFSET('Paste your export here'!$A$1,1,MATCH("Past Company 2",'Paste your export here'!$1:$1,0)-1,'Start here'!$C$17,1),CHAR(9)," "),_xlfn.UNICHAR(160)," ")),"")&lt;&gt;"")*(IFERROR(TRIM(SUBSTITUTE(SUBSTITUTE(OFFSET('Paste your export here'!$A$1,1,MATCH("Past Company Duration 2",'Paste your export here'!$1:$1,0)-1,'Start here'!$C$17,1),CHAR(9)," "),_xlfn.UNICHAR(160)," ")),"")&lt;&gt;""),CHAR(10)&amp;"- "&amp;"Past role: "&amp;IFERROR(TRIM(SUBSTITUTE(SUBSTITUTE(OFFSET('Paste your export here'!$A$1,1,MATCH("Past Title 2",'Paste your export here'!$1:$1,0)-1,'Start here'!$C$17,1),CHAR(9)," "),_xlfn.UNICHAR(160)," ")),"")&amp;" | "&amp;"Company: "&amp;IFERROR(TRIM(SUBSTITUTE(SUBSTITUTE(OFFSET('Paste your export here'!$A$1,1,MATCH("Past Company 2",'Paste your export here'!$1:$1,0)-1,'Start here'!$C$17,1),CHAR(9)," "),_xlfn.UNICHAR(160)," ")),"")&amp;" | "&amp;"Time there: "&amp;IFERROR(TRIM(SUBSTITUTE(SUBSTITUTE(OFFSET('Paste your export here'!$A$1,1,MATCH("Past Company Duration 2",'Paste your export here'!$1:$1,0)-1,'Start here'!$C$17,1),CHAR(9)," "),_xlfn.UNICHAR(160)," ")),""),"")&amp;IF((IFERROR(TRIM(SUBSTITUTE(SUBSTITUTE(OFFSET('Paste your export here'!$A$1,1,MATCH("Location",'Paste your export here'!$1:$1,0)-1,'Start here'!$C$17,1),CHAR(9)," "),_xlfn.UNICHAR(160)," ")),"")&lt;&gt;""),CHAR(10)&amp;"- "&amp;"Location: "&amp;IFERROR(TRIM(SUBSTITUTE(SUBSTITUTE(OFFSET('Paste your export here'!$A$1,1,MATCH("Location",'Paste your export here'!$1:$1,0)-1,'Start here'!$C$17,1),CHAR(9)," "),_xlfn.UNICHAR(160)," ")),""),"")&amp;IF((IFERROR(TRIM(SUBSTITUTE(SUBSTITUTE(OFFSET('Paste your export here'!$A$1,1,MATCH("Description",'Paste your export here'!$1:$1,0)-1,'Start here'!$C$17,1),CHAR(9)," "),_xlfn.UNICHAR(160)," ")),"")&lt;&gt;""),CHAR(10)&amp;"- "&amp;"About: "&amp;IFERROR(TRIM(SUBSTITUTE(SUBSTITUTE(OFFSET('Paste your export here'!$A$1,1,MATCH("Description",'Paste your export here'!$1:$1,0)-1,'Start here'!$C$17,1),CHAR(9)," "),_xlfn.UNICHAR(160)," ")),""),"")&amp;IF((IFERROR(TRIM(SUBSTITUTE(SUBSTITUTE(OFFSET('Paste your export here'!$A$1,1,MATCH("List Name",'Paste your export here'!$1:$1,0)-1,'Start here'!$C$17,1),CHAR(9)," "),_xlfn.UNICHAR(160)," ")),"")&lt;&gt;""),CHAR(10)&amp;"- "&amp;"Sales Nav list: "&amp;IFERROR(TRIM(SUBSTITUTE(SUBSTITUTE(OFFSET('Paste your export here'!$A$1,1,MATCH("List Name",'Paste your export here'!$1:$1,0)-1,'Start here'!$C$17,1),CHAR(9)," "),_xlfn.UNICHAR(160)," ")),""),""),2,32767))</f>
      </c>
      <c r="L2" cm="1">
        <f t="array" ref="L2:L100001">IF('Start here'!$C$17=0,"",IFERROR(TRIM(SUBSTITUTE(SUBSTITUTE(OFFSET('Paste your export here'!$A$1,1,MATCH("Company Website",'Paste your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HubSpot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LinkedIn Sales Navigator to HubSpot import template</dc:title>
  <dc:subject>Free Excel template: paste a LinkedIn Sales Navigator export and get a HubSpot import file</dc:subject>
  <dc:creator>Operelio</dc:creator>
  <cp:keywords>LinkedIn Sales Navigator, HubSpot, LinkedIn Sales Navigator to HubSpot, import template, Excel template, CSV import, field mapping</cp:keywords>
  <dc:description>Map your LinkedIn Sales Navigator export directly to HubSpot contact fields. It fills 12 HubSpot fields from 19 LinkedIn Sales Navigator columns, with the same rules as https://operelio.com/templates/linkedin-sales-nav-hubspot-contacts.</dc:description>
  <cp:lastModifiedBy>Operelio</cp:lastModifiedBy>
  <cp:category>CRM import template</cp:category>
  <dcterms:created xsi:type="dcterms:W3CDTF">2026-10-03T00:00:00Z</dcterms:created>
  <dcterms:modified xsi:type="dcterms:W3CDTF">2026-10-03T00:00:00Z</dcterms:modified>
</cp:coreProperties>
</file>