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HubSpot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<sst xmlns="http://schemas.openxmlformats.org/spreadsheetml/2006/main" count="98" uniqueCount="98">
  <si>
    <t>Google Contacts to HubSpot import template</t>
  </si>
  <si>
    <t>Paste your Google Contacts export in, and get a file HubSpot can import. Free from Operelio.</t>
  </si>
  <si>
    <t>Get this into HubSpot first time</t>
  </si>
  <si>
    <t>1.  Open your Google Contacts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</si>
  <si>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</si>
  <si>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"HubSpot Contacts import" tab and save it as a CSV: in Excel, File, Save As, CSV UTF-8; in Google Sheets, File, Download, CSV. If Excel says a CSV keeps only the current tab, click OK. Then import that CSV with HubSpot's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</si>
  <si>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</si>
  <si>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Google Contacts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</si>
  <si>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</si>
  <si>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"HubSpot Contacts import" tab. It fills itself, and typing in it stops that.</t>
  </si>
  <si>
    <t>Your data stays in this file. Operelio never sees it.</t>
  </si>
  <si>
    <t>Your file at a glance</t>
  </si>
  <si>
    <t>Rows found in your paste (should match the rows in your export)</t>
  </si>
  <si>
    <t>Rows with no Email</t>
  </si>
  <si>
    <r>
      <rPr>
        <b/>
        <sz val="9"/>
        <color rgb="FF0F172A"/>
        <rFont val="Arial"/>
        <family val="2"/>
      </rPr>
      <t xml:space="preserve">Required by HubSpot's importer: </t>
    </r>
    <r>
      <rPr>
        <sz val="9"/>
        <color rgb="FF64748B"/>
        <rFont val="Arial"/>
        <family val="2"/>
      </rPr>
      <t>Email on every contact, which is also the key existing contacts are matched on.</t>
    </r>
  </si>
  <si>
    <t>Getting the export out of Google Contacts</t>
  </si>
  <si>
    <t>1.  Open Google Contacts.</t>
  </si>
  <si>
    <t>2.  Check the contacts, or choose Selection Actions, then All.</t>
  </si>
  <si>
    <t>3.  Click More actions at the top right, then Export.</t>
  </si>
  <si>
    <t>4.  Select Google CSV and click Export.</t>
  </si>
  <si>
    <r>
      <rPr>
        <b/>
        <sz val="9"/>
        <color rgb="FF0F172A"/>
        <rFont val="Arial"/>
        <family val="2"/>
      </rPr>
      <t xml:space="preserve">File: </t>
    </r>
    <r>
      <rPr>
        <sz val="9"/>
        <color rgb="FF64748B"/>
        <rFont val="Arial"/>
        <family val="2"/>
      </rPr>
      <t>Google CSV.</t>
    </r>
  </si>
  <si>
    <t>In a work or school account you can't select every contact in the Directory.</t>
  </si>
  <si>
    <t>Google: Export contacts</t>
  </si>
  <si>
    <t>The Google Contacts columns this template reads</t>
  </si>
  <si>
    <t>Given Name  →  First Name</t>
  </si>
  <si>
    <t>Family Name  →  Last Name</t>
  </si>
  <si>
    <t>E-mail 1 - Value  →  Email</t>
  </si>
  <si>
    <t>Phone 1 - Value  →  Phone Number</t>
  </si>
  <si>
    <t>Organization 1 - Name  →  Company Name</t>
  </si>
  <si>
    <t>Organization 1 - Title  →  Job Title</t>
  </si>
  <si>
    <t>Address 1 - Street  →  Street Address</t>
  </si>
  <si>
    <t>Address 1 - City  →  City</t>
  </si>
  <si>
    <t>Address 1 - Region  →  State/Region</t>
  </si>
  <si>
    <t>Address 1 - Postal Code  →  Postal Code</t>
  </si>
  <si>
    <t>Address 1 - Country  →  Country/Region</t>
  </si>
  <si>
    <t>Website 1 - Value  →  Website URL</t>
  </si>
  <si>
    <t>Group Membership  →  Notes</t>
  </si>
  <si>
    <t>A column marked Not found leaves its part blank. If your export names it differently, rename that header on the paste tab to the name shown here.</t>
  </si>
  <si>
    <t>Importing with HubSpot's importer</t>
  </si>
  <si>
    <t>1.  On the Contacts page, click Add contacts in the top right and choose Import, or go to Data Management, then Data Integration.</t>
  </si>
  <si>
    <t>2.  Click Import data, choose the advanced import for all objects, select Contacts and Notes and click Next.</t>
  </si>
  <si>
    <t>3.  Upload your file, keep Create and update contacts as the import type, and click Next.</t>
  </si>
  <si>
    <t>4.  Check the column mapping. Email is the unique identifier, and the Notes column goes to Note body. Click Next.</t>
  </si>
  <si>
    <t>5.  Name the import, check the consent box and click Finish import.</t>
  </si>
  <si>
    <t>The import summary lists any errors, with View details on each row and Download errors as file.</t>
  </si>
  <si>
    <r>
      <rPr>
        <b/>
        <sz val="10"/>
        <color rgb="FF0F172A"/>
        <rFont val="Arial"/>
        <family val="2"/>
      </rPr>
      <t xml:space="preserve">Limits: </t>
    </r>
    <r>
      <rPr>
        <sz val="10"/>
        <color rgb="FF334155"/>
        <rFont val="Arial"/>
        <family val="2"/>
      </rPr>
      <t>HubSpot's importer takes CSV, XLSX or XLS files up to 512 MB on paid accounts (20 MB on free), with up to 1,048,576 rows per file on paid accounts and 500,000 a day on free.</t>
    </r>
  </si>
  <si>
    <r>
      <rPr>
        <b/>
        <sz val="10"/>
        <color rgb="FF0F172A"/>
        <rFont val="Arial"/>
        <family val="2"/>
      </rPr>
      <t xml:space="preserve">Duplicates: </t>
    </r>
    <r>
      <rPr>
        <sz val="10"/>
        <color rgb="FF334155"/>
        <rFont val="Arial"/>
        <family val="2"/>
      </rPr>
      <t>Matches contacts on Email or Record ID. Rows with neither create new records.</t>
    </r>
  </si>
  <si>
    <r>
      <rPr>
        <b/>
        <sz val="10"/>
        <color rgb="FF0F172A"/>
        <rFont val="Arial"/>
        <family val="2"/>
      </rPr>
      <t xml:space="preserve">Undo: </t>
    </r>
    <r>
      <rPr>
        <sz val="10"/>
        <color rgb="FF334155"/>
        <rFont val="Arial"/>
        <family val="2"/>
      </rPr>
      <t>The Restore tool can undo an import's changes for 14 days (Super Admin, Starter and up).</t>
    </r>
  </si>
  <si>
    <r>
      <rPr>
        <b/>
        <sz val="10"/>
        <color rgb="FF0F172A"/>
        <rFont val="Arial"/>
        <family val="2"/>
      </rPr>
      <t xml:space="preserve">Permission: </t>
    </r>
    <r>
      <rPr>
        <sz val="10"/>
        <color rgb="FF334155"/>
        <rFont val="Arial"/>
        <family val="2"/>
      </rPr>
      <t>Import and Edit permissions for contacts.</t>
    </r>
  </si>
  <si>
    <t>A file must have fewer than 1,000 columns.</t>
  </si>
  <si>
    <t>One file can create a contact and a company and associate them, matching companies on domain.</t>
  </si>
  <si>
    <t>Deleting the records an import created does not reverse the updates it made to existing ones.</t>
  </si>
  <si>
    <t>From HubSpot's own help pages, checked 2026-09-28:</t>
  </si>
  <si>
    <t>HubSpot: Format import files</t>
  </si>
  <si>
    <t>HubSpot: Import records</t>
  </si>
  <si>
    <t>HubSpot: Restore CRM changes</t>
  </si>
  <si>
    <t>HubSpot: Troubleshoot import errors</t>
  </si>
  <si>
    <t>How HubSpot wants values written</t>
  </si>
  <si>
    <r>
      <rPr>
        <b/>
        <sz val="10"/>
        <color rgb="FF0F172A"/>
        <rFont val="Arial"/>
        <family val="2"/>
      </rPr>
      <t xml:space="preserve">Dates: </t>
    </r>
    <r>
      <rPr>
        <sz val="10"/>
        <color rgb="FF334155"/>
        <rFont val="Arial"/>
        <family val="2"/>
      </rPr>
      <t>Day month year, month day year or year month day, split by /, - or . (28/10/2023, 10-28-23, 2023.OCT.28). A month can be a number, three letters or the full name.</t>
    </r>
  </si>
  <si>
    <r>
      <rPr>
        <b/>
        <sz val="10"/>
        <color rgb="FF0F172A"/>
        <rFont val="Arial"/>
        <family val="2"/>
      </rPr>
      <t xml:space="preserve">Date and time: </t>
    </r>
    <r>
      <rPr>
        <sz val="10"/>
        <color rgb="FF334155"/>
        <rFont val="Arial"/>
        <family val="2"/>
      </rPr>
      <t>The time as hh:mm after the date (28/10/2023 14:30). Without one, the time is set to midnight.</t>
    </r>
  </si>
  <si>
    <r>
      <rPr>
        <b/>
        <sz val="10"/>
        <color rgb="FF0F172A"/>
        <rFont val="Arial"/>
        <family val="2"/>
      </rPr>
      <t xml:space="preserve">Phone numbers: </t>
    </r>
    <r>
      <rPr>
        <sz val="10"/>
        <color rgb="FF334155"/>
        <rFont val="Arial"/>
        <family val="2"/>
      </rPr>
      <t>For Phone number and Mobile phone number, +[country code][number] lets HubSpot format the number, with ext[number] for an extension: +11234567890 ext123.</t>
    </r>
  </si>
  <si>
    <r>
      <rPr>
        <b/>
        <sz val="10"/>
        <color rgb="FF0F172A"/>
        <rFont val="Arial"/>
        <family val="2"/>
      </rPr>
      <t xml:space="preserve">Dropdowns: </t>
    </r>
    <r>
      <rPr>
        <sz val="10"/>
        <color rgb="FF334155"/>
        <rFont val="Arial"/>
        <family val="2"/>
      </rPr>
      <t>The label or the internal value of an option that already exists. For HubSpot's default dropdowns, such as Lifecycle stage, the internal value or the English label.</t>
    </r>
  </si>
  <si>
    <r>
      <rPr>
        <b/>
        <sz val="10"/>
        <color rgb="FF0F172A"/>
        <rFont val="Arial"/>
        <family val="2"/>
      </rPr>
      <t xml:space="preserve">Multiple checkboxes: </t>
    </r>
    <r>
      <rPr>
        <sz val="10"/>
        <color rgb="FF334155"/>
        <rFont val="Arial"/>
        <family val="2"/>
      </rPr>
      <t>Values split by a semicolon with no spaces (value 1;value 2). A semicolon before the first value (;value 3) adds to the values already there instead of replacing them.</t>
    </r>
  </si>
  <si>
    <r>
      <rPr>
        <b/>
        <sz val="10"/>
        <color rgb="FF0F172A"/>
        <rFont val="Arial"/>
        <family val="2"/>
      </rPr>
      <t xml:space="preserve">Single checkbox: </t>
    </r>
    <r>
      <rPr>
        <sz val="10"/>
        <color rgb="FF334155"/>
        <rFont val="Arial"/>
        <family val="2"/>
      </rPr>
      <t>True or Yes for checked, False or No for not.</t>
    </r>
  </si>
  <si>
    <r>
      <rPr>
        <b/>
        <sz val="10"/>
        <color rgb="FF0F172A"/>
        <rFont val="Arial"/>
        <family val="2"/>
      </rPr>
      <t xml:space="preserve">Percentages: </t>
    </r>
    <r>
      <rPr>
        <sz val="10"/>
        <color rgb="FF334155"/>
        <rFont val="Arial"/>
        <family val="2"/>
      </rPr>
      <t>25% or .25.</t>
    </r>
  </si>
  <si>
    <r>
      <rPr>
        <b/>
        <sz val="10"/>
        <color rgb="FF0F172A"/>
        <rFont val="Arial"/>
        <family val="2"/>
      </rPr>
      <t xml:space="preserve">Currency: </t>
    </r>
    <r>
      <rPr>
        <sz val="10"/>
        <color rgb="FF334155"/>
        <rFont val="Arial"/>
        <family val="2"/>
      </rPr>
      <t>One of the currencies set up in the account. For USD, a decimal number such as 123.45.</t>
    </r>
  </si>
  <si>
    <r>
      <rPr>
        <b/>
        <sz val="10"/>
        <color rgb="FF0F172A"/>
        <rFont val="Arial"/>
        <family val="2"/>
      </rPr>
      <t xml:space="preserve">Contact owner: </t>
    </r>
    <r>
      <rPr>
        <sz val="10"/>
        <color rgb="FF334155"/>
        <rFont val="Arial"/>
        <family val="2"/>
      </rPr>
      <t>The user's name, email address or internal value. Use the email or the internal value when two users share a name. Owners set by an import get no notification.</t>
    </r>
  </si>
  <si>
    <r>
      <rPr>
        <b/>
        <sz val="10"/>
        <color rgb="FF0F172A"/>
        <rFont val="Arial"/>
        <family val="2"/>
      </rPr>
      <t xml:space="preserve">Additional emails: </t>
    </r>
    <r>
      <rPr>
        <sz val="10"/>
        <color rgb="FF334155"/>
        <rFont val="Arial"/>
        <family val="2"/>
      </rPr>
      <t>Several in one cell, split by semicolons. A new contact's Email can't be another contact's additional email.</t>
    </r>
  </si>
  <si>
    <r>
      <rPr>
        <b/>
        <sz val="10"/>
        <color rgb="FF0F172A"/>
        <rFont val="Arial"/>
        <family val="2"/>
      </rPr>
      <t xml:space="preserve">Company domain name: </t>
    </r>
    <r>
      <rPr>
        <sz val="10"/>
        <color rgb="FF334155"/>
        <rFont val="Arial"/>
        <family val="2"/>
      </rPr>
      <t>Only up to the top-level domain: anything after it, such as /home, is removed.</t>
    </r>
  </si>
  <si>
    <r>
      <rPr>
        <b/>
        <sz val="10"/>
        <color rgb="FF0F172A"/>
        <rFont val="Arial"/>
        <family val="2"/>
      </rPr>
      <t xml:space="preserve">Blank cells: </t>
    </r>
    <r>
      <rPr>
        <sz val="10"/>
        <color rgb="FF334155"/>
        <rFont val="Arial"/>
        <family val="2"/>
      </rPr>
      <t>Skipped. A blank cell never clears a value a record already has.</t>
    </r>
  </si>
  <si>
    <t>From HubSpot's own help pages, checked 2026-10-01, linked above.</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</si>
  <si>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</si>
  <si>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</si>
  <si>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</si>
  <si>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</si>
  <si>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</si>
  <si>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HubSpot.</t>
  </si>
  <si>
    <t>Operelio runs this same template and also fixes the capitals in names, formats phone numbers and removes duplicate and blank rows, on every plan including Free. 15 tools are free, with no credit card.</t>
  </si>
  <si>
    <t>Full email verification and the direct push into HubSpot come with the paid plans, from Starter.</t>
  </si>
  <si>
    <t>Try this template free on Operelio</t>
  </si>
  <si>
    <t>See this template and every rule it uses</t>
  </si>
  <si>
    <t>More from Operelio</t>
  </si>
  <si>
    <t>Every HubSpot import template</t>
  </si>
  <si>
    <t>CRM import limits</t>
  </si>
  <si>
    <t>Template updated 2026-10-03. Made by Operelio, operelio.com.</t>
  </si>
  <si>
    <t>firstname</t>
  </si>
  <si>
    <t>lastname</t>
  </si>
  <si>
    <t>email</t>
  </si>
  <si>
    <t>phone</t>
  </si>
  <si>
    <t>company</t>
  </si>
  <si>
    <t>jobtitle</t>
  </si>
  <si>
    <t>address</t>
  </si>
  <si>
    <t>city</t>
  </si>
  <si>
    <t>state</t>
  </si>
  <si>
    <t>zip</t>
  </si>
  <si>
    <t>country</t>
  </si>
  <si>
    <t>website</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</si>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</sst>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support.google.com/contacts/answer/7199294" TargetMode="External"/><Relationship Id="rId2" Type="http://schemas.openxmlformats.org/officeDocument/2006/relationships/hyperlink" Target="https://knowledge.hubspot.com/import-and-export/set-up-your-import-file" TargetMode="External"/><Relationship Id="rId3" Type="http://schemas.openxmlformats.org/officeDocument/2006/relationships/hyperlink" Target="https://knowledge.hubspot.com/import-and-export/import-objects" TargetMode="External"/><Relationship Id="rId4" Type="http://schemas.openxmlformats.org/officeDocument/2006/relationships/hyperlink" Target="https://knowledge.hubspot.com/object-settings/restore-crm-changes" TargetMode="External"/><Relationship Id="rId5" Type="http://schemas.openxmlformats.org/officeDocument/2006/relationships/hyperlink" Target="https://knowledge.hubspot.com/import-and-export/troubleshoot-import-errors" TargetMode="External"/><Relationship Id="rId6" Type="http://schemas.openxmlformats.org/officeDocument/2006/relationships/hyperlink" Target="https://operelio.com/sign-up?redirect_url=%2Fapp%2Ftools%2Fcrm_formatter%3Ftemplate%3Dgoogle-contacts-hubspot-contacts&amp;utm_source=excel_template&amp;utm_medium=file&amp;utm_campaign=google-contacts-hubspot-contacts&amp;utm_content=signup" TargetMode="External"/><Relationship Id="rId7" Type="http://schemas.openxmlformats.org/officeDocument/2006/relationships/hyperlink" Target="https://operelio.com/templates/google-contacts-hubspot-contacts?utm_source=excel_template&amp;utm_medium=file&amp;utm_campaign=google-contacts-hubspot-contacts&amp;utm_content=template_page" TargetMode="External"/><Relationship Id="rId8" Type="http://schemas.openxmlformats.org/officeDocument/2006/relationships/hyperlink" Target="https://operelio.com/templates/hubspot?utm_source=excel_template&amp;utm_medium=file&amp;utm_campaign=google-contacts-hubspot-contacts&amp;utm_content=crm_hub" TargetMode="External"/><Relationship Id="rId9" Type="http://schemas.openxmlformats.org/officeDocument/2006/relationships/hyperlink" Target="https://operelio.com/templates/crm-import-limits?utm_source=excel_template&amp;utm_medium=file&amp;utm_campaign=google-contacts-hubspot-contacts&amp;utm_content=import_limits" TargetMode="External"/><Relationship Id="rId1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101"/>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here'!$A$2:$ZZ$100001,0,MATCH("Given Name",'Paste your export here'!$1:$1,0)),CHAR(9)," "),_xlfn.UNICHAR(160)," ")))&gt;0),ROW('Paste your export here'!$A$2:$A$100001)-1),0),IFERROR(LOOKUP(2,1/(LEN(TRIM(SUBSTITUTE(SUBSTITUTE(INDEX('Paste your export here'!$A$2:$ZZ$100001,0,MATCH("Family Name",'Paste your export here'!$1:$1,0)),CHAR(9)," "),_xlfn.UNICHAR(160)," ")))&gt;0),ROW('Paste your export here'!$A$2:$A$100001)-1),0),IFERROR(LOOKUP(2,1/(LEN(TRIM(SUBSTITUTE(SUBSTITUTE(INDEX('Paste your export here'!$A$2:$ZZ$100001,0,MATCH("E-mail 1 - Value",'Paste your export here'!$1:$1,0)),CHAR(9)," "),_xlfn.UNICHAR(160)," ")))&gt;0),ROW('Paste your export here'!$A$2:$A$100001)-1),0),IFERROR(LOOKUP(2,1/(LEN(TRIM(SUBSTITUTE(SUBSTITUTE(INDEX('Paste your export here'!$A$2:$ZZ$100001,0,MATCH("Phone 1 - Value",'Paste your export here'!$1:$1,0)),CHAR(9)," "),_xlfn.UNICHAR(160)," ")))&gt;0),ROW('Paste your export here'!$A$2:$A$100001)-1),0),IFERROR(LOOKUP(2,1/(LEN(TRIM(SUBSTITUTE(SUBSTITUTE(INDEX('Paste your export here'!$A$2:$ZZ$100001,0,MATCH("Organization 1 - Name",'Paste your export here'!$1:$1,0)),CHAR(9)," "),_xlfn.UNICHAR(160)," ")))&gt;0),ROW('Paste your export here'!$A$2:$A$100001)-1),0),IFERROR(LOOKUP(2,1/(LEN(TRIM(SUBSTITUTE(SUBSTITUTE(INDEX('Paste your export here'!$A$2:$ZZ$100001,0,MATCH("Organization 1 - Title",'Paste your export here'!$1:$1,0)),CHAR(9)," "),_xlfn.UNICHAR(160)," ")))&gt;0),ROW('Paste your export here'!$A$2:$A$100001)-1),0),IFERROR(LOOKUP(2,1/(LEN(TRIM(SUBSTITUTE(SUBSTITUTE(INDEX('Paste your export here'!$A$2:$ZZ$100001,0,MATCH("Address 1 - Street",'Paste your export here'!$1:$1,0)),CHAR(9)," "),_xlfn.UNICHAR(160)," ")))&gt;0),ROW('Paste your export here'!$A$2:$A$100001)-1),0),IFERROR(LOOKUP(2,1/(LEN(TRIM(SUBSTITUTE(SUBSTITUTE(INDEX('Paste your export here'!$A$2:$ZZ$100001,0,MATCH("Address 1 - City",'Paste your export here'!$1:$1,0)),CHAR(9)," "),_xlfn.UNICHAR(160)," ")))&gt;0),ROW('Paste your export here'!$A$2:$A$100001)-1),0),IFERROR(LOOKUP(2,1/(LEN(TRIM(SUBSTITUTE(SUBSTITUTE(INDEX('Paste your export here'!$A$2:$ZZ$100001,0,MATCH("Address 1 - Region",'Paste your export here'!$1:$1,0)),CHAR(9)," "),_xlfn.UNICHAR(160)," ")))&gt;0),ROW('Paste your export here'!$A$2:$A$100001)-1),0),IFERROR(LOOKUP(2,1/(LEN(TRIM(SUBSTITUTE(SUBSTITUTE(INDEX('Paste your export here'!$A$2:$ZZ$100001,0,MATCH("Address 1 - Postal Code",'Paste your export here'!$1:$1,0)),CHAR(9)," "),_xlfn.UNICHAR(160)," ")))&gt;0),ROW('Paste your export here'!$A$2:$A$100001)-1),0),IFERROR(LOOKUP(2,1/(LEN(TRIM(SUBSTITUTE(SUBSTITUTE(INDEX('Paste your export here'!$A$2:$ZZ$100001,0,MATCH("Address 1 - Country",'Paste your export here'!$1:$1,0)),CHAR(9)," "),_xlfn.UNICHAR(160)," ")))&gt;0),ROW('Paste your export here'!$A$2:$A$100001)-1),0),IFERROR(LOOKUP(2,1/(LEN(TRIM(SUBSTITUTE(SUBSTITUTE(INDEX('Paste your export here'!$A$2:$ZZ$100001,0,MATCH("Website 1 - Value",'Paste your export here'!$1:$1,0)),CHAR(9)," "),_xlfn.UNICHAR(160)," ")))&gt;0),ROW('Paste your export here'!$A$2:$A$100001)-1),0),IFERROR(LOOKUP(2,1/(LEN(TRIM(SUBSTITUTE(SUBSTITUTE(INDEX('Paste your export here'!$A$2:$ZZ$100001,0,MATCH("Group Membership",'Paste your export here'!$1:$1,0)),CHAR(9)," "),_xlfn.UNICHAR(160)," ")))&gt;0),ROW('Paste your export here'!$A$2:$A$100001)-1),0))</f>
      </c>
    </row>
    <row r="18">
      <c r="B18" s="5" t="s">
        <v>13</v>
      </c>
      <c r="C18" s="8" t="str">
        <f>IF('Start here'!$C$17=0,0,SUMPRODUCT((LEN('HubSpot Contacts import'!$C$2:$C$100001)=0)*(ROW('HubSpot Contacts import'!$C$2:$C$100001)-1&lt;='Start here'!$C$17)))</f>
      </c>
    </row>
    <row r="19" ht="27" customHeight="1">
      <c r="B19" s="6" t="s">
        <v>14</v>
      </c>
    </row>
    <row r="20" ht="29" customHeight="1">
      <c r="B20" s="9" t="str">
        <f>IF(IFERROR(COUNTA('Paste your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5" customHeight="1">
      <c r="B27" s="6" t="s">
        <v>20</v>
      </c>
    </row>
    <row r="28" ht="15" customHeight="1">
      <c r="B28" s="6" t="s">
        <v>21</v>
      </c>
    </row>
    <row r="29">
      <c r="B29" s="7" t="s">
        <v>22</v>
      </c>
    </row>
    <row r="31" ht="22" customHeight="1">
      <c r="B31" s="2" t="s">
        <v>23</v>
      </c>
      <c r="C31" s="3"/>
    </row>
    <row r="32">
      <c r="B32" s="4" t="s">
        <v>24</v>
      </c>
      <c r="C32" s="15" t="str">
        <f>IF(COUNTA('Paste your export here'!$1:$1)=0,"Waiting for your paste",IF(ISNUMBER(MATCH("Given Name",'Paste your export here'!$1:$1,0)),"Found","Not found"))</f>
      </c>
    </row>
    <row r="33">
      <c r="B33" s="4" t="s">
        <v>25</v>
      </c>
      <c r="C33" s="15" t="str">
        <f>IF(COUNTA('Paste your export here'!$1:$1)=0,"Waiting for your paste",IF(ISNUMBER(MATCH("Family Name",'Paste your export here'!$1:$1,0)),"Found","Not found"))</f>
      </c>
    </row>
    <row r="34">
      <c r="B34" s="4" t="s">
        <v>26</v>
      </c>
      <c r="C34" s="15" t="str">
        <f>IF(COUNTA('Paste your export here'!$1:$1)=0,"Waiting for your paste",IF(ISNUMBER(MATCH("E-mail 1 - Value",'Paste your export here'!$1:$1,0)),"Found","Not found"))</f>
      </c>
    </row>
    <row r="35">
      <c r="B35" s="4" t="s">
        <v>27</v>
      </c>
      <c r="C35" s="15" t="str">
        <f>IF(COUNTA('Paste your export here'!$1:$1)=0,"Waiting for your paste",IF(ISNUMBER(MATCH("Phone 1 - Value",'Paste your export here'!$1:$1,0)),"Found","Not found"))</f>
      </c>
    </row>
    <row r="36">
      <c r="B36" s="4" t="s">
        <v>28</v>
      </c>
      <c r="C36" s="15" t="str">
        <f>IF(COUNTA('Paste your export here'!$1:$1)=0,"Waiting for your paste",IF(ISNUMBER(MATCH("Organization 1 - Name",'Paste your export here'!$1:$1,0)),"Found","Not found"))</f>
      </c>
    </row>
    <row r="37">
      <c r="B37" s="4" t="s">
        <v>29</v>
      </c>
      <c r="C37" s="15" t="str">
        <f>IF(COUNTA('Paste your export here'!$1:$1)=0,"Waiting for your paste",IF(ISNUMBER(MATCH("Organization 1 - Title",'Paste your export here'!$1:$1,0)),"Found","Not found"))</f>
      </c>
    </row>
    <row r="38">
      <c r="B38" s="4" t="s">
        <v>30</v>
      </c>
      <c r="C38" s="15" t="str">
        <f>IF(COUNTA('Paste your export here'!$1:$1)=0,"Waiting for your paste",IF(ISNUMBER(MATCH("Address 1 - Street",'Paste your export here'!$1:$1,0)),"Found","Not found"))</f>
      </c>
    </row>
    <row r="39">
      <c r="B39" s="4" t="s">
        <v>31</v>
      </c>
      <c r="C39" s="15" t="str">
        <f>IF(COUNTA('Paste your export here'!$1:$1)=0,"Waiting for your paste",IF(ISNUMBER(MATCH("Address 1 - City",'Paste your export here'!$1:$1,0)),"Found","Not found"))</f>
      </c>
    </row>
    <row r="40">
      <c r="B40" s="4" t="s">
        <v>32</v>
      </c>
      <c r="C40" s="15" t="str">
        <f>IF(COUNTA('Paste your export here'!$1:$1)=0,"Waiting for your paste",IF(ISNUMBER(MATCH("Address 1 - Region",'Paste your export here'!$1:$1,0)),"Found","Not found"))</f>
      </c>
    </row>
    <row r="41">
      <c r="B41" s="4" t="s">
        <v>33</v>
      </c>
      <c r="C41" s="15" t="str">
        <f>IF(COUNTA('Paste your export here'!$1:$1)=0,"Waiting for your paste",IF(ISNUMBER(MATCH("Address 1 - Postal Code",'Paste your export here'!$1:$1,0)),"Found","Not found"))</f>
      </c>
    </row>
    <row r="42">
      <c r="B42" s="4" t="s">
        <v>34</v>
      </c>
      <c r="C42" s="15" t="str">
        <f>IF(COUNTA('Paste your export here'!$1:$1)=0,"Waiting for your paste",IF(ISNUMBER(MATCH("Address 1 - Country",'Paste your export here'!$1:$1,0)),"Found","Not found"))</f>
      </c>
    </row>
    <row r="43">
      <c r="B43" s="4" t="s">
        <v>35</v>
      </c>
      <c r="C43" s="15" t="str">
        <f>IF(COUNTA('Paste your export here'!$1:$1)=0,"Waiting for your paste",IF(ISNUMBER(MATCH("Website 1 - Value",'Paste your export here'!$1:$1,0)),"Found","Not found"))</f>
      </c>
    </row>
    <row r="44">
      <c r="B44" s="4" t="s">
        <v>36</v>
      </c>
      <c r="C44" s="15" t="str">
        <f>IF(COUNTA('Paste your export here'!$1:$1)=0,"Waiting for your paste",IF(ISNUMBER(MATCH("Group Membership",'Paste your export here'!$1:$1,0)),"Found","Not found"))</f>
      </c>
    </row>
    <row r="45" ht="27" customHeight="1">
      <c r="B45" s="6" t="s">
        <v>37</v>
      </c>
    </row>
    <row r="47" ht="22" customHeight="1">
      <c r="B47" s="2" t="s">
        <v>38</v>
      </c>
      <c r="C47" s="3"/>
    </row>
    <row r="48" ht="29" customHeight="1">
      <c r="B48" s="4" t="s">
        <v>39</v>
      </c>
    </row>
    <row r="49" ht="29" customHeight="1">
      <c r="B49" s="4" t="s">
        <v>40</v>
      </c>
    </row>
    <row r="50" ht="16" customHeight="1">
      <c r="B50" s="4" t="s">
        <v>41</v>
      </c>
    </row>
    <row r="51" ht="29" customHeight="1">
      <c r="B51" s="4" t="s">
        <v>42</v>
      </c>
    </row>
    <row r="52" ht="16" customHeight="1">
      <c r="B52" s="4" t="s">
        <v>43</v>
      </c>
    </row>
    <row r="53" ht="16" customHeight="1">
      <c r="B53" s="4" t="s">
        <v>44</v>
      </c>
    </row>
    <row r="55" ht="29" customHeight="1">
      <c r="B55" s="4" t="s">
        <v>45</v>
      </c>
    </row>
    <row r="56" ht="16" customHeight="1">
      <c r="B56" s="4" t="s">
        <v>46</v>
      </c>
    </row>
    <row r="57" ht="16" customHeight="1">
      <c r="B57" s="4" t="s">
        <v>47</v>
      </c>
    </row>
    <row r="58" ht="16" customHeight="1">
      <c r="B58" s="4" t="s">
        <v>48</v>
      </c>
    </row>
    <row r="59" ht="16" customHeight="1">
      <c r="B59" s="4" t="s">
        <v>49</v>
      </c>
    </row>
    <row r="60" ht="16" customHeight="1">
      <c r="B60" s="4" t="s">
        <v>50</v>
      </c>
    </row>
    <row r="61" ht="16" customHeight="1">
      <c r="B61" s="4" t="s">
        <v>51</v>
      </c>
    </row>
    <row r="62" ht="15" customHeight="1">
      <c r="B62" s="6" t="s">
        <v>52</v>
      </c>
    </row>
    <row r="63">
      <c r="B63" s="7" t="s">
        <v>53</v>
      </c>
    </row>
    <row r="64">
      <c r="B64" s="7" t="s">
        <v>54</v>
      </c>
    </row>
    <row r="65">
      <c r="B65" s="7" t="s">
        <v>55</v>
      </c>
    </row>
    <row r="66">
      <c r="B66" s="7" t="s">
        <v>56</v>
      </c>
    </row>
    <row r="68" ht="22" customHeight="1">
      <c r="B68" s="2" t="s">
        <v>57</v>
      </c>
      <c r="C68" s="3"/>
    </row>
    <row r="69" ht="29" customHeight="1">
      <c r="B69" s="4" t="s">
        <v>58</v>
      </c>
    </row>
    <row r="70" ht="29" customHeight="1">
      <c r="B70" s="4" t="s">
        <v>59</v>
      </c>
    </row>
    <row r="71" ht="29" customHeight="1">
      <c r="B71" s="4" t="s">
        <v>60</v>
      </c>
    </row>
    <row r="72" ht="29" customHeight="1">
      <c r="B72" s="4" t="s">
        <v>61</v>
      </c>
    </row>
    <row r="73" ht="29" customHeight="1">
      <c r="B73" s="4" t="s">
        <v>62</v>
      </c>
    </row>
    <row r="74" ht="16" customHeight="1">
      <c r="B74" s="4" t="s">
        <v>63</v>
      </c>
    </row>
    <row r="75" ht="16" customHeight="1">
      <c r="B75" s="4" t="s">
        <v>64</v>
      </c>
    </row>
    <row r="76" ht="16" customHeight="1">
      <c r="B76" s="4" t="s">
        <v>65</v>
      </c>
    </row>
    <row r="77" ht="29" customHeight="1">
      <c r="B77" s="4" t="s">
        <v>66</v>
      </c>
    </row>
    <row r="78" ht="29" customHeight="1">
      <c r="B78" s="4" t="s">
        <v>67</v>
      </c>
    </row>
    <row r="79" ht="16" customHeight="1">
      <c r="B79" s="4" t="s">
        <v>68</v>
      </c>
    </row>
    <row r="80" ht="16" customHeight="1">
      <c r="B80" s="4" t="s">
        <v>69</v>
      </c>
    </row>
    <row r="81" ht="15" customHeight="1">
      <c r="B81" s="6" t="s">
        <v>70</v>
      </c>
    </row>
    <row r="83" ht="22" customHeight="1">
      <c r="B83" s="2" t="s">
        <v>71</v>
      </c>
      <c r="C83" s="3"/>
    </row>
    <row r="84" ht="16" customHeight="1">
      <c r="B84" s="4" t="s">
        <v>72</v>
      </c>
    </row>
    <row r="85" ht="16" customHeight="1">
      <c r="B85" s="4" t="s">
        <v>73</v>
      </c>
    </row>
    <row r="86" ht="16" customHeight="1">
      <c r="B86" s="4" t="s">
        <v>74</v>
      </c>
    </row>
    <row r="87" ht="16" customHeight="1">
      <c r="B87" s="4" t="s">
        <v>75</v>
      </c>
    </row>
    <row r="88" ht="16" customHeight="1">
      <c r="B88" s="4" t="s">
        <v>76</v>
      </c>
    </row>
    <row r="90" ht="8" customHeight="1">
      <c r="B90" s="14"/>
      <c r="C90" s="14"/>
    </row>
    <row r="91" ht="31" customHeight="1">
      <c r="B91" s="12" t="s">
        <v>77</v>
      </c>
      <c r="C91" s="14"/>
    </row>
    <row r="92" ht="18" customHeight="1">
      <c r="B92" s="12" t="s">
        <v>78</v>
      </c>
      <c r="C92" s="14"/>
    </row>
    <row r="93" ht="17" customHeight="1">
      <c r="B93" s="13" t="s">
        <v>79</v>
      </c>
      <c r="C93" s="14"/>
    </row>
    <row r="94" ht="17" customHeight="1">
      <c r="B94" s="13" t="s">
        <v>80</v>
      </c>
      <c r="C94" s="14"/>
    </row>
    <row r="95" ht="8" customHeight="1">
      <c r="B95" s="14"/>
      <c r="C95" s="14"/>
    </row>
    <row r="97" ht="22" customHeight="1">
      <c r="B97" s="2" t="s">
        <v>81</v>
      </c>
      <c r="C97" s="3"/>
    </row>
    <row r="98">
      <c r="B98" s="7" t="s">
        <v>82</v>
      </c>
    </row>
    <row r="99">
      <c r="B99" s="7" t="s">
        <v>83</v>
      </c>
    </row>
    <row r="101" ht="15" customHeight="1">
      <c r="B101" s="6" t="s">
        <v>84</v>
      </c>
    </row>
  </sheetData>
  <conditionalFormatting sqref="C32:C44">
    <cfRule type="expression" dxfId="0" priority="1">
      <formula>C32="Found"</formula>
    </cfRule>
  </conditionalFormatting>
  <conditionalFormatting sqref="C32:C44">
    <cfRule type="expression" dxfId="1" priority="2">
      <formula>C32="Not found"</formula>
    </cfRule>
  </conditionalFormatting>
  <hyperlinks>
    <hyperlink ref="B29" r:id="rId1"/>
    <hyperlink ref="B63" r:id="rId2"/>
    <hyperlink ref="B64" r:id="rId3"/>
    <hyperlink ref="B65" r:id="rId4"/>
    <hyperlink ref="B66" r:id="rId5"/>
    <hyperlink ref="B93" r:id="rId6"/>
    <hyperlink ref="B94" r:id="rId7"/>
    <hyperlink ref="B98" r:id="rId8"/>
    <hyperlink ref="B99" r:id="rId9"/>
  </hyperlinks>
  <pageMargins left="0.7" right="0.7" top="0.75" bottom="0.75" header="0.3" footer="0.3"/>
  <drawing r:id="rId10"/>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M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22" customWidth="1"/>
    <col min="12" max="12" width="22" customWidth="1"/>
    <col min="13" max="13" width="40" customWidth="1"/>
  </cols>
  <sheetData>
    <row r="1">
      <c r="A1" s="10" t="s">
        <v>85</v>
      </c>
      <c r="B1" s="10" t="s">
        <v>86</v>
      </c>
      <c r="C1" s="10" t="s">
        <v>87</v>
      </c>
      <c r="D1" s="10" t="s">
        <v>88</v>
      </c>
      <c r="E1" s="10" t="s">
        <v>89</v>
      </c>
      <c r="F1" s="10" t="s">
        <v>90</v>
      </c>
      <c r="G1" s="10" t="s">
        <v>91</v>
      </c>
      <c r="H1" s="10" t="s">
        <v>92</v>
      </c>
      <c r="I1" s="10" t="s">
        <v>93</v>
      </c>
      <c r="J1" s="10" t="s">
        <v>94</v>
      </c>
      <c r="K1" s="10" t="s">
        <v>95</v>
      </c>
      <c r="L1" s="10" t="s">
        <v>96</v>
      </c>
      <c r="M1" s="10" t="s">
        <v>97</v>
      </c>
    </row>
    <row r="2">
      <c r="A2" cm="1">
        <f t="array" ref="A2:A100001">IF('Start here'!$C$17=0,"",IFERROR(TRIM(SUBSTITUTE(SUBSTITUTE(OFFSET('Paste your export here'!$A$1,1,MATCH("Given Name",'Paste your export here'!$1:$1,0)-1,'Start here'!$C$17,1),CHAR(9)," "),_xlfn.UNICHAR(160)," ")),""))</f>
      </c>
      <c r="B2" cm="1">
        <f t="array" ref="B2:B100001">IF('Start here'!$C$17=0,"",IFERROR(TRIM(SUBSTITUTE(SUBSTITUTE(OFFSET('Paste your export here'!$A$1,1,MATCH("Family Name",'Paste your export here'!$1:$1,0)-1,'Start here'!$C$17,1),CHAR(9)," "),_xlfn.UNICHAR(160)," ")),""))</f>
      </c>
      <c r="C2" cm="1">
        <f t="array" ref="C2:C100001">IF('Start here'!$C$17=0,"",LOWER(IFERROR(TRIM(SUBSTITUTE(SUBSTITUTE(OFFSET('Paste your export here'!$A$1,1,MATCH("E-mail 1 - Value",'Paste your export here'!$1:$1,0)-1,'Start here'!$C$17,1),CHAR(9)," "),_xlfn.UNICHAR(160)," ")),"")))</f>
      </c>
      <c r="D2" cm="1">
        <f t="array" ref="D2:D100001">IF('Start here'!$C$17=0,"",IFERROR(TRIM(SUBSTITUTE(SUBSTITUTE(OFFSET('Paste your export here'!$A$1,1,MATCH("Phone 1 - Value",'Paste your export here'!$1:$1,0)-1,'Start here'!$C$17,1),CHAR(9)," "),_xlfn.UNICHAR(160)," ")),""))</f>
      </c>
      <c r="E2" cm="1">
        <f t="array" ref="E2:E100001">IF('Start here'!$C$17=0,"",IFERROR(TRIM(SUBSTITUTE(SUBSTITUTE(OFFSET('Paste your export here'!$A$1,1,MATCH("Organization 1 - Name",'Paste your export here'!$1:$1,0)-1,'Start here'!$C$17,1),CHAR(9)," "),_xlfn.UNICHAR(160)," ")),""))</f>
      </c>
      <c r="F2" cm="1">
        <f t="array" ref="F2:F100001">IF('Start here'!$C$17=0,"",IFERROR(TRIM(SUBSTITUTE(SUBSTITUTE(OFFSET('Paste your export here'!$A$1,1,MATCH("Organization 1 - Title",'Paste your export here'!$1:$1,0)-1,'Start here'!$C$17,1),CHAR(9)," "),_xlfn.UNICHAR(160)," ")),""))</f>
      </c>
      <c r="G2" cm="1">
        <f t="array" ref="G2:G100001">IF('Start here'!$C$17=0,"",IFERROR(TRIM(SUBSTITUTE(SUBSTITUTE(OFFSET('Paste your export here'!$A$1,1,MATCH("Address 1 - Street",'Paste your export here'!$1:$1,0)-1,'Start here'!$C$17,1),CHAR(9)," "),_xlfn.UNICHAR(160)," ")),""))</f>
      </c>
      <c r="H2" cm="1">
        <f t="array" ref="H2:H100001">IF('Start here'!$C$17=0,"",IFERROR(TRIM(SUBSTITUTE(SUBSTITUTE(OFFSET('Paste your export here'!$A$1,1,MATCH("Address 1 - City",'Paste your export here'!$1:$1,0)-1,'Start here'!$C$17,1),CHAR(9)," "),_xlfn.UNICHAR(160)," ")),""))</f>
      </c>
      <c r="I2" cm="1">
        <f t="array" ref="I2:I100001">IF('Start here'!$C$17=0,"",IFERROR(TRIM(SUBSTITUTE(SUBSTITUTE(OFFSET('Paste your export here'!$A$1,1,MATCH("Address 1 - Region",'Paste your export here'!$1:$1,0)-1,'Start here'!$C$17,1),CHAR(9)," "),_xlfn.UNICHAR(160)," ")),""))</f>
      </c>
      <c r="J2" cm="1">
        <f t="array" ref="J2:J100001">IF('Start here'!$C$17=0,"",IFERROR(TRIM(SUBSTITUTE(SUBSTITUTE(OFFSET('Paste your export here'!$A$1,1,MATCH("Address 1 - Postal Code",'Paste your export here'!$1:$1,0)-1,'Start here'!$C$17,1),CHAR(9)," "),_xlfn.UNICHAR(160)," ")),""))</f>
      </c>
      <c r="K2" cm="1">
        <f t="array" ref="K2:K100001">IF('Start here'!$C$17=0,"",IFERROR(TRIM(SUBSTITUTE(SUBSTITUTE(OFFSET('Paste your export here'!$A$1,1,MATCH("Address 1 - Country",'Paste your export here'!$1:$1,0)-1,'Start here'!$C$17,1),CHAR(9)," "),_xlfn.UNICHAR(160)," ")),""))</f>
      </c>
      <c r="L2" cm="1">
        <f t="array" ref="L2:L100001">IF('Start here'!$C$17=0,"",IFERROR(TRIM(SUBSTITUTE(SUBSTITUTE(OFFSET('Paste your export here'!$A$1,1,MATCH("Website 1 - Value",'Paste your export here'!$1:$1,0)-1,'Start here'!$C$17,1),CHAR(9)," "),_xlfn.UNICHAR(160)," ")),""))</f>
      </c>
      <c r="M2" cm="1">
        <f t="array" ref="M2:M100001">IF('Start here'!$C$17=0,"",MID(IF(IFERROR(TRIM(SUBSTITUTE(SUBSTITUTE(OFFSET('Paste your export here'!$A$1,1,MATCH("Group Membership",'Paste your export here'!$1:$1,0)-1,'Start here'!$C$17,1),CHAR(9)," "),_xlfn.UNICHAR(160)," ")),"")&lt;&gt;""," | Groups: "&amp;IFERROR(TRIM(SUBSTITUTE(SUBSTITUTE(OFFSET('Paste your export here'!$A$1,1,MATCH("Group Membership",'Paste your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HubSpot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Google Contacts to HubSpot import template</dc:title>
  <dc:subject>Free Excel template: paste a Google Contacts export and get a HubSpot import file</dc:subject>
  <dc:creator>Operelio</dc:creator>
  <cp:keywords>Google Contacts, HubSpot, Google Contacts to HubSpot, import template, Excel template, CSV import, field mapping</cp:keywords>
  <dc:description>Map your Google Contacts CSV export to HubSpot contact fields. It fills 13 HubSpot fields from 13 Google Contacts columns, with the same rules as https://operelio.com/templates/google-contacts-hubspot-contacts.</dc:description>
  <cp:lastModifiedBy>Operelio</cp:lastModifiedBy>
  <cp:category>CRM import template</cp:category>
  <dcterms:created xsi:type="dcterms:W3CDTF">2026-10-03T00:00:00Z</dcterms:created>
  <dcterms:modified xsi:type="dcterms:W3CDTF">2026-10-03T00:00:00Z</dcterms:modified>
</cp:coreProperties>
</file>