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Copper People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<sst xmlns="http://schemas.openxmlformats.org/spreadsheetml/2006/main" count="81" uniqueCount="81">
  <si>
    <t>Google Contacts to Copper import template</t>
  </si>
  <si>
    <t>Paste your Google Contacts export in, and get a file Copper can import. Free from Operelio.</t>
  </si>
  <si>
    <t>Get this into Copper first time</t>
  </si>
  <si>
    <t>1.  Open your Google Contacts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</si>
  <si>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</si>
  <si>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"Copper People import" tab and save it as a CSV: in Excel, File, Save As, CSV UTF-8; in Google Sheets, File, Download, CSV. If Excel says a CSV keeps only the current tab, click OK. Then import that CSV with Copper's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</si>
  <si>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</si>
  <si>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Google Contacts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</si>
  <si>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</si>
  <si>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"Copper People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</si>
  <si>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</si>
  <si>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</si>
  <si>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</si>
  <si>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</si>
  <si>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Copper's importer: </t>
    </r>
    <r>
      <rPr>
        <sz val="9"/>
        <color rgb="FF64748B"/>
        <rFont val="Arial"/>
        <family val="2"/>
      </rPr>
      <t>No required field documented.</t>
    </r>
  </si>
  <si>
    <t>Getting the export out of Google Contacts</t>
  </si>
  <si>
    <t>1.  Open Google Contacts.</t>
  </si>
  <si>
    <t>2.  Check the contacts, or choose Selection Actions, then All.</t>
  </si>
  <si>
    <t>3.  Click More actions at the top right, then Export.</t>
  </si>
  <si>
    <t>4.  Select Google CSV and click Export.</t>
  </si>
  <si>
    <r>
      <rPr>
        <b/>
        <sz val="9"/>
        <color rgb="FF0F172A"/>
        <rFont val="Arial"/>
        <family val="2"/>
      </rPr>
      <t xml:space="preserve">File: </t>
    </r>
    <r>
      <rPr>
        <sz val="9"/>
        <color rgb="FF64748B"/>
        <rFont val="Arial"/>
        <family val="2"/>
      </rPr>
      <t>Google CSV.</t>
    </r>
  </si>
  <si>
    <t>In a work or school account you can't select every contact in the Directory.</t>
  </si>
  <si>
    <t>Google: Export contacts</t>
  </si>
  <si>
    <t>The Google Contacts columns this template reads</t>
  </si>
  <si>
    <t>Given Name  →  Name</t>
  </si>
  <si>
    <t>Family Name  →  Name</t>
  </si>
  <si>
    <t>E-mail 1 - Value  →  Email</t>
  </si>
  <si>
    <t>Phone 1 - Value  →  Phone Number</t>
  </si>
  <si>
    <t>Organization 1 - Name  →  Company Name</t>
  </si>
  <si>
    <t>Organization 1 - Title  →  Title</t>
  </si>
  <si>
    <t>Address 1 - Street  →  Street</t>
  </si>
  <si>
    <t>Address 1 - City  →  City</t>
  </si>
  <si>
    <t>Address 1 - Region  →  State</t>
  </si>
  <si>
    <t>Address 1 - Postal Code  →  Postal Code</t>
  </si>
  <si>
    <t>Address 1 - Country  →  Country</t>
  </si>
  <si>
    <t>Notes  →  Details</t>
  </si>
  <si>
    <t>A column marked Not found leaves its part blank. If your export names it differently, rename that header on the paste tab to the name shown here.</t>
  </si>
  <si>
    <t>Importing with Copper's importer</t>
  </si>
  <si>
    <t>1.  Go to your profile, then Workspace Settings, then Manage Your Data, then Import Data.</t>
  </si>
  <si>
    <t>2.  Choose People as the record type.</t>
  </si>
  <si>
    <t>3.  Choose Excel as the file type and select your file.</t>
  </si>
  <si>
    <t>4.  Fix anything flagged in red using the field menu above each column.</t>
  </si>
  <si>
    <t>5.  Click Continue Import.</t>
  </si>
  <si>
    <t>The Import Data page shows the progress, then a Summary link.</t>
  </si>
  <si>
    <r>
      <rPr>
        <b/>
        <sz val="10"/>
        <color rgb="FF0F172A"/>
        <rFont val="Arial"/>
        <family val="2"/>
      </rPr>
      <t xml:space="preserve">Limits: </t>
    </r>
    <r>
      <rPr>
        <sz val="10"/>
        <color rgb="FF334155"/>
        <rFont val="Arial"/>
        <family val="2"/>
      </rPr>
      <t>Copper's importer takes Excel or CSV files up to 3 MB, or an export from another CRM, and documents no row limit.</t>
    </r>
  </si>
  <si>
    <r>
      <rPr>
        <b/>
        <sz val="10"/>
        <color rgb="FF0F172A"/>
        <rFont val="Arial"/>
        <family val="2"/>
      </rPr>
      <t xml:space="preserve">Duplicates: </t>
    </r>
    <r>
      <rPr>
        <sz val="10"/>
        <color rgb="FF334155"/>
        <rFont val="Arial"/>
        <family val="2"/>
      </rPr>
      <t>A person's email and a company's domain are the keys; an update import matches people on email, phone or Copper ID.</t>
    </r>
  </si>
  <si>
    <r>
      <rPr>
        <b/>
        <sz val="10"/>
        <color rgb="FF0F172A"/>
        <rFont val="Arial"/>
        <family val="2"/>
      </rPr>
      <t xml:space="preserve">Undo: </t>
    </r>
    <r>
      <rPr>
        <sz val="10"/>
        <color rgb="FF334155"/>
        <rFont val="Arial"/>
        <family val="2"/>
      </rPr>
      <t>Revert Import in the import settings, except after an import that overwrote records.</t>
    </r>
  </si>
  <si>
    <t>The first row must be the column headers.</t>
  </si>
  <si>
    <t>Custom fields must exist in Copper before the import.</t>
  </si>
  <si>
    <t>Multi-select values are separated by semicolons with no spaces, such as option1;option2.</t>
  </si>
  <si>
    <t>Dates go in as DD/MM/YYYY or MM/DD/YYYY.</t>
  </si>
  <si>
    <t>Records can only be assigned to users who already exist in your Copper account.</t>
  </si>
  <si>
    <t>Copper suggests importing companies first, then people, then opportunities.</t>
  </si>
  <si>
    <t>From Copper's own help pages, checked 2026-09-28:</t>
  </si>
  <si>
    <t>Copper: Import data into Copper</t>
  </si>
  <si>
    <t>Copper: Update records on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</si>
  <si>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</si>
  <si>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</si>
  <si>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</si>
  <si>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</si>
  <si>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</si>
  <si>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Copper.</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</si>
  <si>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</si>
  <si>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</si>
  <si>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</si>
  <si>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</si>
  <si>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</si>
  <si>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Copper import template</t>
  </si>
  <si>
    <t>CRM import limits</t>
  </si>
  <si>
    <t>Template updated 2026-10-03. Made by Operelio, operelio.com.</t>
  </si>
  <si>
    <t>name</t>
  </si>
  <si>
    <t>email</t>
  </si>
  <si>
    <t>phone_number</t>
  </si>
  <si>
    <t>company_name</t>
  </si>
  <si>
    <t>title</t>
  </si>
  <si>
    <t>address_street</t>
  </si>
  <si>
    <t>address_city</t>
  </si>
  <si>
    <t>address_state</t>
  </si>
  <si>
    <t>address_postal_code</t>
  </si>
  <si>
    <t>address_country</t>
  </si>
  <si>
    <t>details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</si>
</sst>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google.com/contacts/answer/7199294" TargetMode="External"/><Relationship Id="rId2" Type="http://schemas.openxmlformats.org/officeDocument/2006/relationships/hyperlink" Target="https://support.copper.com/en/articles/8823349-import-data-into-copper" TargetMode="External"/><Relationship Id="rId3" Type="http://schemas.openxmlformats.org/officeDocument/2006/relationships/hyperlink" Target="https://support.copper.com/en/articles/8823353-update-records-on-import" TargetMode="External"/><Relationship Id="rId4" Type="http://schemas.openxmlformats.org/officeDocument/2006/relationships/hyperlink" Target="https://operelio.com/sign-up?redirect_url=%2Fapp%2Ftools%2Fcrm_formatter%3Ftemplate%3Dgoogle-contacts-copper-contacts&amp;utm_source=excel_template&amp;utm_medium=file&amp;utm_campaign=google-contacts-copper-contacts&amp;utm_content=signup" TargetMode="External"/><Relationship Id="rId5" Type="http://schemas.openxmlformats.org/officeDocument/2006/relationships/hyperlink" Target="https://operelio.com/templates/google-contacts-copper-contacts?utm_source=excel_template&amp;utm_medium=file&amp;utm_campaign=google-contacts-copper-contacts&amp;utm_content=template_page" TargetMode="External"/><Relationship Id="rId6" Type="http://schemas.openxmlformats.org/officeDocument/2006/relationships/hyperlink" Target="https://operelio.com/templates/copper?utm_source=excel_template&amp;utm_medium=file&amp;utm_campaign=google-contacts-copper-contacts&amp;utm_content=crm_hub" TargetMode="External"/><Relationship Id="rId7" Type="http://schemas.openxmlformats.org/officeDocument/2006/relationships/hyperlink" Target="https://operelio.com/templates/crm-import-limits?utm_source=excel_template&amp;utm_medium=file&amp;utm_campaign=google-contacts-copper-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5"/>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here'!$A$2:$ZZ$100001,0,MATCH("Given Name",'Paste your export here'!$1:$1,0)),CHAR(9)," "),_xlfn.UNICHAR(160)," ")))&gt;0),ROW('Paste your export here'!$A$2:$A$100001)-1),0),IFERROR(LOOKUP(2,1/(LEN(TRIM(SUBSTITUTE(SUBSTITUTE(INDEX('Paste your export here'!$A$2:$ZZ$100001,0,MATCH("Family Name",'Paste your export here'!$1:$1,0)),CHAR(9)," "),_xlfn.UNICHAR(160)," ")))&gt;0),ROW('Paste your export here'!$A$2:$A$100001)-1),0),IFERROR(LOOKUP(2,1/(LEN(TRIM(SUBSTITUTE(SUBSTITUTE(INDEX('Paste your export here'!$A$2:$ZZ$100001,0,MATCH("E-mail 1 - Value",'Paste your export here'!$1:$1,0)),CHAR(9)," "),_xlfn.UNICHAR(160)," ")))&gt;0),ROW('Paste your export here'!$A$2:$A$100001)-1),0),IFERROR(LOOKUP(2,1/(LEN(TRIM(SUBSTITUTE(SUBSTITUTE(INDEX('Paste your export here'!$A$2:$ZZ$100001,0,MATCH("Phone 1 - Value",'Paste your export here'!$1:$1,0)),CHAR(9)," "),_xlfn.UNICHAR(160)," ")))&gt;0),ROW('Paste your export here'!$A$2:$A$100001)-1),0),IFERROR(LOOKUP(2,1/(LEN(TRIM(SUBSTITUTE(SUBSTITUTE(INDEX('Paste your export here'!$A$2:$ZZ$100001,0,MATCH("Organization 1 - Name",'Paste your export here'!$1:$1,0)),CHAR(9)," "),_xlfn.UNICHAR(160)," ")))&gt;0),ROW('Paste your export here'!$A$2:$A$100001)-1),0),IFERROR(LOOKUP(2,1/(LEN(TRIM(SUBSTITUTE(SUBSTITUTE(INDEX('Paste your export here'!$A$2:$ZZ$100001,0,MATCH("Organization 1 - Title",'Paste your export here'!$1:$1,0)),CHAR(9)," "),_xlfn.UNICHAR(160)," ")))&gt;0),ROW('Paste your export here'!$A$2:$A$100001)-1),0),IFERROR(LOOKUP(2,1/(LEN(TRIM(SUBSTITUTE(SUBSTITUTE(INDEX('Paste your export here'!$A$2:$ZZ$100001,0,MATCH("Address 1 - Street",'Paste your export here'!$1:$1,0)),CHAR(9)," "),_xlfn.UNICHAR(160)," ")))&gt;0),ROW('Paste your export here'!$A$2:$A$100001)-1),0),IFERROR(LOOKUP(2,1/(LEN(TRIM(SUBSTITUTE(SUBSTITUTE(INDEX('Paste your export here'!$A$2:$ZZ$100001,0,MATCH("Address 1 - City",'Paste your export here'!$1:$1,0)),CHAR(9)," "),_xlfn.UNICHAR(160)," ")))&gt;0),ROW('Paste your export here'!$A$2:$A$100001)-1),0),IFERROR(LOOKUP(2,1/(LEN(TRIM(SUBSTITUTE(SUBSTITUTE(INDEX('Paste your export here'!$A$2:$ZZ$100001,0,MATCH("Address 1 - Region",'Paste your export here'!$1:$1,0)),CHAR(9)," "),_xlfn.UNICHAR(160)," ")))&gt;0),ROW('Paste your export here'!$A$2:$A$100001)-1),0),IFERROR(LOOKUP(2,1/(LEN(TRIM(SUBSTITUTE(SUBSTITUTE(INDEX('Paste your export here'!$A$2:$ZZ$100001,0,MATCH("Address 1 - Postal Code",'Paste your export here'!$1:$1,0)),CHAR(9)," "),_xlfn.UNICHAR(160)," ")))&gt;0),ROW('Paste your export here'!$A$2:$A$100001)-1),0),IFERROR(LOOKUP(2,1/(LEN(TRIM(SUBSTITUTE(SUBSTITUTE(INDEX('Paste your export here'!$A$2:$ZZ$100001,0,MATCH("Address 1 - Country",'Paste your export here'!$1:$1,0)),CHAR(9)," "),_xlfn.UNICHAR(160)," ")))&gt;0),ROW('Paste your export here'!$A$2:$A$100001)-1),0),IFERROR(LOOKUP(2,1/(LEN(TRIM(SUBSTITUTE(SUBSTITUTE(INDEX('Paste your export here'!$A$2:$ZZ$100001,0,MATCH("Notes",'Paste your export here'!$1:$1,0)),CHAR(9)," "),_xlfn.UNICHAR(160)," ")))&gt;0),ROW('Paste your export here'!$A$2:$A$100001)-1),0))</f>
      </c>
    </row>
    <row r="18">
      <c r="B18" s="5" t="s">
        <v>13</v>
      </c>
      <c r="C18" s="8" t="str">
        <f>IF('Start here'!$C$17=0,0,SUMPRODUCT((LEN('Copper People import'!$A$2:$A$100001)=0)*(ROW('Copper People import'!$A$2:$A$100001)-1&lt;='Start here'!$C$17)))</f>
      </c>
    </row>
    <row r="19" ht="15"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your export here'!$1:$1)=0,"Waiting for your paste",IF(ISNUMBER(MATCH("Given Name",'Paste your export here'!$1:$1,0)),"Found","Not found"))</f>
      </c>
    </row>
    <row r="33">
      <c r="B33" s="4" t="s">
        <v>25</v>
      </c>
      <c r="C33" s="15" t="str">
        <f>IF(COUNTA('Paste your export here'!$1:$1)=0,"Waiting for your paste",IF(ISNUMBER(MATCH("Family Name",'Paste your export here'!$1:$1,0)),"Found","Not found"))</f>
      </c>
    </row>
    <row r="34">
      <c r="B34" s="4" t="s">
        <v>26</v>
      </c>
      <c r="C34" s="15" t="str">
        <f>IF(COUNTA('Paste your export here'!$1:$1)=0,"Waiting for your paste",IF(ISNUMBER(MATCH("E-mail 1 - Value",'Paste your export here'!$1:$1,0)),"Found","Not found"))</f>
      </c>
    </row>
    <row r="35">
      <c r="B35" s="4" t="s">
        <v>27</v>
      </c>
      <c r="C35" s="15" t="str">
        <f>IF(COUNTA('Paste your export here'!$1:$1)=0,"Waiting for your paste",IF(ISNUMBER(MATCH("Phone 1 - Value",'Paste your export here'!$1:$1,0)),"Found","Not found"))</f>
      </c>
    </row>
    <row r="36">
      <c r="B36" s="4" t="s">
        <v>28</v>
      </c>
      <c r="C36" s="15" t="str">
        <f>IF(COUNTA('Paste your export here'!$1:$1)=0,"Waiting for your paste",IF(ISNUMBER(MATCH("Organization 1 - Name",'Paste your export here'!$1:$1,0)),"Found","Not found"))</f>
      </c>
    </row>
    <row r="37">
      <c r="B37" s="4" t="s">
        <v>29</v>
      </c>
      <c r="C37" s="15" t="str">
        <f>IF(COUNTA('Paste your export here'!$1:$1)=0,"Waiting for your paste",IF(ISNUMBER(MATCH("Organization 1 - Title",'Paste your export here'!$1:$1,0)),"Found","Not found"))</f>
      </c>
    </row>
    <row r="38">
      <c r="B38" s="4" t="s">
        <v>30</v>
      </c>
      <c r="C38" s="15" t="str">
        <f>IF(COUNTA('Paste your export here'!$1:$1)=0,"Waiting for your paste",IF(ISNUMBER(MATCH("Address 1 - Street",'Paste your export here'!$1:$1,0)),"Found","Not found"))</f>
      </c>
    </row>
    <row r="39">
      <c r="B39" s="4" t="s">
        <v>31</v>
      </c>
      <c r="C39" s="15" t="str">
        <f>IF(COUNTA('Paste your export here'!$1:$1)=0,"Waiting for your paste",IF(ISNUMBER(MATCH("Address 1 - City",'Paste your export here'!$1:$1,0)),"Found","Not found"))</f>
      </c>
    </row>
    <row r="40">
      <c r="B40" s="4" t="s">
        <v>32</v>
      </c>
      <c r="C40" s="15" t="str">
        <f>IF(COUNTA('Paste your export here'!$1:$1)=0,"Waiting for your paste",IF(ISNUMBER(MATCH("Address 1 - Region",'Paste your export here'!$1:$1,0)),"Found","Not found"))</f>
      </c>
    </row>
    <row r="41">
      <c r="B41" s="4" t="s">
        <v>33</v>
      </c>
      <c r="C41" s="15" t="str">
        <f>IF(COUNTA('Paste your export here'!$1:$1)=0,"Waiting for your paste",IF(ISNUMBER(MATCH("Address 1 - Postal Code",'Paste your export here'!$1:$1,0)),"Found","Not found"))</f>
      </c>
    </row>
    <row r="42">
      <c r="B42" s="4" t="s">
        <v>34</v>
      </c>
      <c r="C42" s="15" t="str">
        <f>IF(COUNTA('Paste your export here'!$1:$1)=0,"Waiting for your paste",IF(ISNUMBER(MATCH("Address 1 - Country",'Paste your export here'!$1:$1,0)),"Found","Not found"))</f>
      </c>
    </row>
    <row r="43">
      <c r="B43" s="4" t="s">
        <v>35</v>
      </c>
      <c r="C43" s="15" t="str">
        <f>IF(COUNTA('Paste your export here'!$1:$1)=0,"Waiting for your paste",IF(ISNUMBER(MATCH("Notes",'Paste your export here'!$1:$1,0)),"Found","Not found"))</f>
      </c>
    </row>
    <row r="44" ht="27" customHeight="1">
      <c r="B44" s="6" t="s">
        <v>36</v>
      </c>
    </row>
    <row r="46" ht="22" customHeight="1">
      <c r="B46" s="2" t="s">
        <v>37</v>
      </c>
      <c r="C46" s="3"/>
    </row>
    <row r="47" ht="16" customHeight="1">
      <c r="B47" s="4" t="s">
        <v>38</v>
      </c>
    </row>
    <row r="48" ht="16" customHeight="1">
      <c r="B48" s="4" t="s">
        <v>39</v>
      </c>
    </row>
    <row r="49" ht="16" customHeight="1">
      <c r="B49" s="4" t="s">
        <v>40</v>
      </c>
    </row>
    <row r="50" ht="16" customHeight="1">
      <c r="B50" s="4" t="s">
        <v>41</v>
      </c>
    </row>
    <row r="51" ht="16" customHeight="1">
      <c r="B51" s="4" t="s">
        <v>42</v>
      </c>
    </row>
    <row r="52" ht="16" customHeight="1">
      <c r="B52" s="4" t="s">
        <v>43</v>
      </c>
    </row>
    <row r="54" ht="29" customHeight="1">
      <c r="B54" s="4" t="s">
        <v>44</v>
      </c>
    </row>
    <row r="55" ht="29" customHeight="1">
      <c r="B55" s="4" t="s">
        <v>45</v>
      </c>
    </row>
    <row r="56" ht="16" customHeight="1">
      <c r="B56" s="4" t="s">
        <v>46</v>
      </c>
    </row>
    <row r="57" ht="16" customHeight="1">
      <c r="B57" s="4" t="s">
        <v>47</v>
      </c>
    </row>
    <row r="58" ht="16" customHeight="1">
      <c r="B58" s="4" t="s">
        <v>48</v>
      </c>
    </row>
    <row r="59" ht="16" customHeight="1">
      <c r="B59" s="4" t="s">
        <v>49</v>
      </c>
    </row>
    <row r="60" ht="16" customHeight="1">
      <c r="B60" s="4" t="s">
        <v>50</v>
      </c>
    </row>
    <row r="61" ht="16" customHeight="1">
      <c r="B61" s="4" t="s">
        <v>51</v>
      </c>
    </row>
    <row r="62" ht="16" customHeight="1">
      <c r="B62" s="4" t="s">
        <v>52</v>
      </c>
    </row>
    <row r="63" ht="15" customHeight="1">
      <c r="B63" s="6" t="s">
        <v>53</v>
      </c>
    </row>
    <row r="64">
      <c r="B64" s="7" t="s">
        <v>54</v>
      </c>
    </row>
    <row r="65">
      <c r="B65" s="7" t="s">
        <v>55</v>
      </c>
    </row>
    <row r="67" ht="22" customHeight="1">
      <c r="B67" s="2" t="s">
        <v>56</v>
      </c>
      <c r="C67" s="3"/>
    </row>
    <row r="68" ht="16" customHeight="1">
      <c r="B68" s="4" t="s">
        <v>57</v>
      </c>
    </row>
    <row r="69" ht="16" customHeight="1">
      <c r="B69" s="4" t="s">
        <v>58</v>
      </c>
    </row>
    <row r="70" ht="16" customHeight="1">
      <c r="B70" s="4" t="s">
        <v>59</v>
      </c>
    </row>
    <row r="71" ht="16" customHeight="1">
      <c r="B71" s="4" t="s">
        <v>60</v>
      </c>
    </row>
    <row r="72" ht="16" customHeight="1">
      <c r="B72" s="4" t="s">
        <v>61</v>
      </c>
    </row>
    <row r="74" ht="8" customHeight="1">
      <c r="B74" s="14"/>
      <c r="C74" s="14"/>
    </row>
    <row r="75" ht="31" customHeight="1">
      <c r="B75" s="12" t="s">
        <v>62</v>
      </c>
      <c r="C75" s="14"/>
    </row>
    <row r="76" ht="18" customHeight="1">
      <c r="B76" s="12" t="s">
        <v>63</v>
      </c>
      <c r="C76" s="14"/>
    </row>
    <row r="77" ht="17" customHeight="1">
      <c r="B77" s="13" t="s">
        <v>64</v>
      </c>
      <c r="C77" s="14"/>
    </row>
    <row r="78" ht="17" customHeight="1">
      <c r="B78" s="13" t="s">
        <v>65</v>
      </c>
      <c r="C78" s="14"/>
    </row>
    <row r="79" ht="8" customHeight="1">
      <c r="B79" s="14"/>
      <c r="C79" s="14"/>
    </row>
    <row r="81" ht="22" customHeight="1">
      <c r="B81" s="2" t="s">
        <v>66</v>
      </c>
      <c r="C81" s="3"/>
    </row>
    <row r="82">
      <c r="B82" s="7" t="s">
        <v>67</v>
      </c>
    </row>
    <row r="83">
      <c r="B83" s="7" t="s">
        <v>68</v>
      </c>
    </row>
    <row r="85" ht="15" customHeight="1">
      <c r="B85" s="6" t="s">
        <v>69</v>
      </c>
    </row>
  </sheetData>
  <conditionalFormatting sqref="C32:C43">
    <cfRule type="expression" dxfId="0" priority="1">
      <formula>C32="Found"</formula>
    </cfRule>
  </conditionalFormatting>
  <conditionalFormatting sqref="C32:C43">
    <cfRule type="expression" dxfId="1" priority="2">
      <formula>C32="Not found"</formula>
    </cfRule>
  </conditionalFormatting>
  <hyperlinks>
    <hyperlink ref="B29" r:id="rId1"/>
    <hyperlink ref="B64" r:id="rId2"/>
    <hyperlink ref="B65" r:id="rId3"/>
    <hyperlink ref="B77" r:id="rId4"/>
    <hyperlink ref="B78" r:id="rId5"/>
    <hyperlink ref="B82" r:id="rId6"/>
    <hyperlink ref="B83"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K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s>
  <sheetData>
    <row r="1">
      <c r="A1" s="10" t="s">
        <v>70</v>
      </c>
      <c r="B1" s="10" t="s">
        <v>71</v>
      </c>
      <c r="C1" s="10" t="s">
        <v>72</v>
      </c>
      <c r="D1" s="10" t="s">
        <v>73</v>
      </c>
      <c r="E1" s="10" t="s">
        <v>74</v>
      </c>
      <c r="F1" s="10" t="s">
        <v>75</v>
      </c>
      <c r="G1" s="10" t="s">
        <v>76</v>
      </c>
      <c r="H1" s="10" t="s">
        <v>77</v>
      </c>
      <c r="I1" s="10" t="s">
        <v>78</v>
      </c>
      <c r="J1" s="10" t="s">
        <v>79</v>
      </c>
      <c r="K1" s="10" t="s">
        <v>80</v>
      </c>
    </row>
    <row r="2">
      <c r="A2" cm="1">
        <f t="array" ref="A2:A100001">IF('Start here'!$C$17=0,"",MID(IF(IFERROR(TRIM(SUBSTITUTE(SUBSTITUTE(OFFSET('Paste your export here'!$A$1,1,MATCH("Given Name",'Paste your export here'!$1:$1,0)-1,'Start here'!$C$17,1),CHAR(9)," "),_xlfn.UNICHAR(160)," ")),"")&lt;&gt;""," "&amp;IFERROR(TRIM(SUBSTITUTE(SUBSTITUTE(OFFSET('Paste your export here'!$A$1,1,MATCH("Given Name",'Paste your export here'!$1:$1,0)-1,'Start here'!$C$17,1),CHAR(9)," "),_xlfn.UNICHAR(160)," ")),""),"")&amp;IF(IFERROR(TRIM(SUBSTITUTE(SUBSTITUTE(OFFSET('Paste your export here'!$A$1,1,MATCH("Family Name",'Paste your export here'!$1:$1,0)-1,'Start here'!$C$17,1),CHAR(9)," "),_xlfn.UNICHAR(160)," ")),"")&lt;&gt;""," "&amp;IFERROR(TRIM(SUBSTITUTE(SUBSTITUTE(OFFSET('Paste your export here'!$A$1,1,MATCH("Family Name",'Paste your export here'!$1:$1,0)-1,'Start here'!$C$17,1),CHAR(9)," "),_xlfn.UNICHAR(160)," ")),""),""),2,32767))</f>
      </c>
      <c r="B2" cm="1">
        <f t="array" ref="B2:B100001">IF('Start here'!$C$17=0,"",LOWER(IFERROR(TRIM(SUBSTITUTE(SUBSTITUTE(OFFSET('Paste your export here'!$A$1,1,MATCH("E-mail 1 - Value",'Paste your export here'!$1:$1,0)-1,'Start here'!$C$17,1),CHAR(9)," "),_xlfn.UNICHAR(160)," ")),"")))</f>
      </c>
      <c r="C2" cm="1">
        <f t="array" ref="C2:C100001">IF('Start here'!$C$17=0,"",IFERROR(TRIM(SUBSTITUTE(SUBSTITUTE(OFFSET('Paste your export here'!$A$1,1,MATCH("Phone 1 - Value",'Paste your export here'!$1:$1,0)-1,'Start here'!$C$17,1),CHAR(9)," "),_xlfn.UNICHAR(160)," ")),""))</f>
      </c>
      <c r="D2" cm="1">
        <f t="array" ref="D2:D100001">IF('Start here'!$C$17=0,"",IFERROR(TRIM(SUBSTITUTE(SUBSTITUTE(OFFSET('Paste your export here'!$A$1,1,MATCH("Organization 1 - Name",'Paste your export here'!$1:$1,0)-1,'Start here'!$C$17,1),CHAR(9)," "),_xlfn.UNICHAR(160)," ")),""))</f>
      </c>
      <c r="E2" cm="1">
        <f t="array" ref="E2:E100001">IF('Start here'!$C$17=0,"",IFERROR(TRIM(SUBSTITUTE(SUBSTITUTE(OFFSET('Paste your export here'!$A$1,1,MATCH("Organization 1 - Title",'Paste your export here'!$1:$1,0)-1,'Start here'!$C$17,1),CHAR(9)," "),_xlfn.UNICHAR(160)," ")),""))</f>
      </c>
      <c r="F2" cm="1">
        <f t="array" ref="F2:F100001">IF('Start here'!$C$17=0,"",IFERROR(TRIM(SUBSTITUTE(SUBSTITUTE(OFFSET('Paste your export here'!$A$1,1,MATCH("Address 1 - Street",'Paste your export here'!$1:$1,0)-1,'Start here'!$C$17,1),CHAR(9)," "),_xlfn.UNICHAR(160)," ")),""))</f>
      </c>
      <c r="G2" cm="1">
        <f t="array" ref="G2:G100001">IF('Start here'!$C$17=0,"",IFERROR(TRIM(SUBSTITUTE(SUBSTITUTE(OFFSET('Paste your export here'!$A$1,1,MATCH("Address 1 - City",'Paste your export here'!$1:$1,0)-1,'Start here'!$C$17,1),CHAR(9)," "),_xlfn.UNICHAR(160)," ")),""))</f>
      </c>
      <c r="H2" cm="1">
        <f t="array" ref="H2:H100001">IF('Start here'!$C$17=0,"",IFERROR(TRIM(SUBSTITUTE(SUBSTITUTE(OFFSET('Paste your export here'!$A$1,1,MATCH("Address 1 - Region",'Paste your export here'!$1:$1,0)-1,'Start here'!$C$17,1),CHAR(9)," "),_xlfn.UNICHAR(160)," ")),""))</f>
      </c>
      <c r="I2" cm="1">
        <f t="array" ref="I2:I100001">IF('Start here'!$C$17=0,"",IFERROR(TRIM(SUBSTITUTE(SUBSTITUTE(OFFSET('Paste your export here'!$A$1,1,MATCH("Address 1 - Postal Code",'Paste your export here'!$1:$1,0)-1,'Start here'!$C$17,1),CHAR(9)," "),_xlfn.UNICHAR(160)," ")),""))</f>
      </c>
      <c r="J2" cm="1">
        <f t="array" ref="J2:J100001">IF('Start here'!$C$17=0,"",IFERROR(TRIM(SUBSTITUTE(SUBSTITUTE(OFFSET('Paste your export here'!$A$1,1,MATCH("Address 1 - Country",'Paste your export here'!$1:$1,0)-1,'Start here'!$C$17,1),CHAR(9)," "),_xlfn.UNICHAR(160)," ")),""))</f>
      </c>
      <c r="K2" cm="1">
        <f t="array" ref="K2:K100001">IF('Start here'!$C$17=0,"",IFERROR(TRIM(SUBSTITUTE(SUBSTITUTE(OFFSET('Paste your export here'!$A$1,1,MATCH("Notes",'Paste your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Copper People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Google Contacts to Copper import template</dc:title>
  <dc:subject>Free Excel template: paste a Google Contacts export and get a Copper import file</dc:subject>
  <dc:creator>Operelio</dc:creator>
  <cp:keywords>Google Contacts, Copper, Google Contacts to Copper, import template, Excel template, CSV import, field mapping</cp:keywords>
  <dc:description>Map your Google Contacts CSV export to Copper People fields. It fills 11 Copper fields from 12 Google Contacts columns, with the same rules as https://operelio.com/templates/google-contacts-copper-contacts.</dc:description>
  <cp:lastModifiedBy>Operelio</cp:lastModifiedBy>
  <cp:category>CRM import template</cp:category>
  <dcterms:created xsi:type="dcterms:W3CDTF">2026-10-03T00:00:00Z</dcterms:created>
  <dcterms:modified xsi:type="dcterms:W3CDTF">2026-10-03T00:00:00Z</dcterms:modified>
</cp:coreProperties>
</file>