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<sst xmlns="http://schemas.openxmlformats.org/spreadsheetml/2006/main" count="71" uniqueCount="71">
  <si>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Google Contacts to Close import template</t>
  </si>
  <si>
    <t>Paste your Google Contacts export in, and get a file Close can import. Free from Operelio.</t>
  </si>
  <si>
    <t>Get this into Close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</si>
  <si>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</si>
  <si>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</si>
  <si>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</si>
  <si>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</si>
  <si>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</si>
  <si>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</si>
  <si>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</si>
  <si>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</si>
  <si>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</si>
  <si>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</si>
  <si>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</si>
  <si>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</si>
  <si>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</si>
  <si>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</si>
  <si>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</si>
  <si>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</si>
  <si>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</si>
  <si>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</si>
  <si>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</si>
  <si>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</si>
  <si>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</si>
  <si>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Name</t>
  </si>
  <si>
    <t>Family Name  →  Name</t>
  </si>
  <si>
    <t>E-mail 1 - Value  →  Email</t>
  </si>
  <si>
    <t>Phone 1 - Value  →  Phone</t>
  </si>
  <si>
    <t>Organization 1 - Name  →  Company</t>
  </si>
  <si>
    <t>Organization 1 - Title  →  Title</t>
  </si>
  <si>
    <t>Notes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</si>
  <si>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</si>
  <si>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</si>
  <si>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</si>
  <si>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</si>
  <si>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</si>
  <si>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</si>
  <si>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</si>
  <si>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</si>
  <si>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</si>
  <si>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</si>
  <si>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</si>
  <si>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</si>
  <si>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</si>
  <si>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</si>
  <si>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</si>
  <si>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</si>
  <si>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</si>
  <si>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</si>
  <si>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</si>
  <si>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</si>
  <si>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</si>
  <si>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</si>
  <si>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</si>
  <si>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</si>
  <si>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</si>
  <si>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</si>
  <si>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</si>
  <si>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</si>
  <si>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</si>
  <si>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</si>
  <si>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</si>
  <si>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</si>
  <si>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</si>
  <si>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</si>
  <si>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</si>
  <si>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</si>
  <si>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</si>
  <si>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company</t>
  </si>
  <si>
    <t>title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</si>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</sst>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google-contacts-close-contacts&amp;utm_source=excel_template&amp;utm_medium=file&amp;utm_campaign=google-contacts-close-contacts&amp;utm_content=signup" TargetMode="External"/><Relationship Id="rId5" Type="http://schemas.openxmlformats.org/officeDocument/2006/relationships/hyperlink" Target="https://operelio.com/templates/google-contacts-close-contacts?utm_source=excel_template&amp;utm_medium=file&amp;utm_campaign=google-contacts-close-contacts&amp;utm_content=template_page" TargetMode="External"/><Relationship Id="rId6" Type="http://schemas.openxmlformats.org/officeDocument/2006/relationships/hyperlink" Target="https://operelio.com/templates/close?utm_source=excel_template&amp;utm_medium=file&amp;utm_campaign=google-contacts-close-contacts&amp;utm_content=crm_hub" TargetMode="External"/><Relationship Id="rId7" Type="http://schemas.openxmlformats.org/officeDocument/2006/relationships/hyperlink" Target="https://operelio.com/templates/crm-import-limits?utm_source=excel_template&amp;utm_medium=file&amp;utm_campaign=google-contacts-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paste",IF(ISNUMBER(MATCH("Given Name",'Paste your export here'!$1:$1,0)),"Found","Not found"))</f>
      </c>
    </row>
    <row r="33">
      <c r="B33" s="4" t="s">
        <v>25</v>
      </c>
      <c r="C33" s="15" t="str">
        <f>IF(COUNTA('Paste your export here'!$1:$1)=0,"Waiting for your paste",IF(ISNUMBER(MATCH("Family Name",'Paste your export here'!$1:$1,0)),"Found","Not found"))</f>
      </c>
    </row>
    <row r="34">
      <c r="B34" s="4" t="s">
        <v>26</v>
      </c>
      <c r="C34" s="15" t="str">
        <f>IF(COUNTA('Paste your export here'!$1:$1)=0,"Waiting for your paste",IF(ISNUMBER(MATCH("E-mail 1 - Value",'Paste your export here'!$1:$1,0)),"Found","Not found"))</f>
      </c>
    </row>
    <row r="35">
      <c r="B35" s="4" t="s">
        <v>27</v>
      </c>
      <c r="C35" s="15" t="str">
        <f>IF(COUNTA('Paste your export here'!$1:$1)=0,"Waiting for your paste",IF(ISNUMBER(MATCH("Phone 1 - Value",'Paste your export here'!$1:$1,0)),"Found","Not found"))</f>
      </c>
    </row>
    <row r="36">
      <c r="B36" s="4" t="s">
        <v>28</v>
      </c>
      <c r="C36" s="15" t="str">
        <f>IF(COUNTA('Paste your export here'!$1:$1)=0,"Waiting for your paste",IF(ISNUMBER(MATCH("Organization 1 - Name",'Paste your export here'!$1:$1,0)),"Found","Not found"))</f>
      </c>
    </row>
    <row r="37">
      <c r="B37" s="4" t="s">
        <v>29</v>
      </c>
      <c r="C37" s="15" t="str">
        <f>IF(COUNTA('Paste your export here'!$1:$1)=0,"Waiting for your paste",IF(ISNUMBER(MATCH("Organization 1 - Title",'Paste your export here'!$1:$1,0)),"Found","Not found"))</f>
      </c>
    </row>
    <row r="38">
      <c r="B38" s="4" t="s">
        <v>30</v>
      </c>
      <c r="C38" s="15" t="str">
        <f>IF(COUNTA('Paste your export here'!$1:$1)=0,"Waiting for your paste",IF(ISNUMBER(MATCH("Notes",'Paste your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29" customHeight="1">
      <c r="B46" s="4" t="s">
        <v>37</v>
      </c>
    </row>
    <row r="47" ht="29" customHeight="1">
      <c r="B47" s="4" t="s">
        <v>38</v>
      </c>
    </row>
    <row r="49" ht="29" customHeight="1">
      <c r="B49" s="4" t="s">
        <v>39</v>
      </c>
    </row>
    <row r="50" ht="29" customHeight="1">
      <c r="B50" s="4" t="s">
        <v>40</v>
      </c>
    </row>
    <row r="51" ht="29"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2:C38">
    <cfRule type="expression" dxfId="0" priority="1">
      <formula>C32="Found"</formula>
    </cfRule>
  </conditionalFormatting>
  <conditionalFormatting sqref="C32:C38">
    <cfRule type="expression" dxfId="1" priority="2">
      <formula>C32="Not found"</formula>
    </cfRule>
  </conditionalFormatting>
  <hyperlinks>
    <hyperlink ref="B29" r:id="rId1"/>
    <hyperlink ref="B59" r:id="rId2"/>
    <hyperlink ref="B60" r:id="rId3"/>
    <hyperlink ref="B72" r:id="rId4"/>
    <hyperlink ref="B73" r:id="rId5"/>
    <hyperlink ref="B77" r:id="rId6"/>
    <hyperlink ref="B78"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s>
  <sheetData>
    <row r="1">
      <c r="A1" s="10" t="s">
        <v>65</v>
      </c>
      <c r="B1" s="10" t="s">
        <v>66</v>
      </c>
      <c r="C1" s="10" t="s">
        <v>67</v>
      </c>
      <c r="D1" s="10" t="s">
        <v>68</v>
      </c>
      <c r="E1" s="10" t="s">
        <v>69</v>
      </c>
      <c r="F1" s="10" t="s">
        <v>70</v>
      </c>
    </row>
    <row r="2">
      <c r="A2" cm="1">
        <f t="array" ref="A2:A100001">IF('Start here'!$C$17=0,"",MID(IF(IFERROR(TRIM(SUBSTITUTE(SUBSTITUTE(OFFSET('Paste your export here'!$A$1,1,MATCH("Given Name",'Paste your export here'!$1:$1,0)-1,'Start here'!$C$17,1),CHAR(9)," "),_xlfn.UNICHAR(160)," ")),"")&lt;&gt;""," "&amp;IFERROR(TRIM(SUBSTITUTE(SUBSTITUTE(OFFSET('Paste your export here'!$A$1,1,MATCH("Given Name",'Paste your export here'!$1:$1,0)-1,'Start here'!$C$17,1),CHAR(9)," "),_xlfn.UNICHAR(160)," ")),""),"")&amp;IF(IFERROR(TRIM(SUBSTITUTE(SUBSTITUTE(OFFSET('Paste your export here'!$A$1,1,MATCH("Family Name",'Paste your export here'!$1:$1,0)-1,'Start here'!$C$17,1),CHAR(9)," "),_xlfn.UNICHAR(160)," ")),"")&lt;&gt;""," "&amp;IFERROR(TRIM(SUBSTITUTE(SUBSTITUTE(OFFSET('Paste your export here'!$A$1,1,MATCH("Family Name",'Paste your export here'!$1:$1,0)-1,'Start here'!$C$17,1),CHAR(9)," "),_xlfn.UNICHAR(160)," ")),""),""),2,32767))</f>
      </c>
      <c r="B2" cm="1">
        <f t="array" ref="B2:B100001">IF('Start here'!$C$17=0,"",LOWER(IFERROR(TRIM(SUBSTITUTE(SUBSTITUTE(OFFSET('Paste your export here'!$A$1,1,MATCH("E-mail 1 - Value",'Paste your export here'!$1:$1,0)-1,'Start here'!$C$17,1),CHAR(9)," "),_xlfn.UNICHAR(160)," ")),"")))</f>
      </c>
      <c r="C2" cm="1">
        <f t="array" ref="C2:C100001">IF('Start here'!$C$17=0,"",IFERROR(TRIM(SUBSTITUTE(SUBSTITUTE(OFFSET('Paste your export here'!$A$1,1,MATCH("Phone 1 - Value",'Paste your export here'!$1:$1,0)-1,'Start here'!$C$17,1),CHAR(9)," "),_xlfn.UNICHAR(160)," ")),""))</f>
      </c>
      <c r="D2" cm="1">
        <f t="array" ref="D2:D100001">IF('Start here'!$C$17=0,"",IFERROR(TRIM(SUBSTITUTE(SUBSTITUTE(OFFSET('Paste your export here'!$A$1,1,MATCH("Organization 1 - Name",'Paste your export here'!$1:$1,0)-1,'Start here'!$C$17,1),CHAR(9)," "),_xlfn.UNICHAR(160)," ")),""))</f>
      </c>
      <c r="E2" cm="1">
        <f t="array" ref="E2:E100001">IF('Start here'!$C$17=0,"",IFERROR(TRIM(SUBSTITUTE(SUBSTITUTE(OFFSET('Paste your export here'!$A$1,1,MATCH("Organization 1 - Title",'Paste your export here'!$1:$1,0)-1,'Start here'!$C$17,1),CHAR(9)," "),_xlfn.UNICHAR(160)," ")),""))</f>
      </c>
      <c r="F2" cm="1">
        <f t="array" ref="F2:F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Close import template</dc:title>
  <dc:subject>Free Excel template: paste a Google Contacts export and get a Close import file</dc:subject>
  <dc:creator>Operelio</dc:creator>
  <cp:keywords>Google Contacts, Close, Google Contacts to Close, import template, Excel template, CSV import, field mapping</cp:keywords>
  <dc:description>Map your Google Contacts CSV export to Close contact fields. It fills 6 Close fields from 7 Google Contacts columns, with the same rules as https://operelio.com/templates/google-contacts-close-contacts.</dc:description>
  <cp:lastModifiedBy>Operelio</cp:lastModifiedBy>
  <cp:category>CRM import template</cp:category>
  <dcterms:created xsi:type="dcterms:W3CDTF">2026-10-03T00:00:00Z</dcterms:created>
  <dcterms:modified xsi:type="dcterms:W3CDTF">2026-10-03T00:00:00Z</dcterms:modified>
</cp:coreProperties>
</file>