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Eventbrite export here" sheetId="2" r:id="rId2"/>
    <sheet name="Clos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<sst xmlns="http://schemas.openxmlformats.org/spreadsheetml/2006/main" count="75" uniqueCount="75">
  <si>
    <t>Eventbrite to Close import template</t>
  </si>
  <si>
    <t>Paste your Eventbrite export in, and get a file Close can import. Free from Operelio.</t>
  </si>
  <si>
    <t>Get this into Close first time</t>
  </si>
  <si>
    <t>1.  Open your Eventbrite export and select everything: press Ctrl+A twice (Cmd+A twice on a Mac), so a blank row doesn't cut the selection short. Copy it. How to get the export is further down.</t>
  </si>
  <si>
    <t>2.  Go to the "Paste Eventbrite export here" tab, click cell A1 and paste. Keep the header row. Using this file again? Select everything on that tab and press Delete first, or old rows stay underneath.</t>
  </si>
  <si>
    <t>3.  Go to the "Close Contacts import" tab and save it as a CSV: in Excel, File, Save As, CSV UTF-8; in Google Sheets, File, Download, CSV. If Excel says a CSV keeps only the current tab, click OK. Then import that CSV with Close's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</si>
  <si>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</si>
  <si>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Eventbrite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</si>
  <si>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</si>
  <si>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"Close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</si>
  <si>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</si>
  <si>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</si>
  <si>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</si>
  <si>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</si>
  <si>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Close's importer: </t>
    </r>
    <r>
      <rPr>
        <sz val="9"/>
        <color rgb="FF64748B"/>
        <rFont val="Arial"/>
        <family val="2"/>
      </rPr>
      <t>No required field documented; a Lead is a company, and contacts sit inside it.</t>
    </r>
  </si>
  <si>
    <t>Getting the export out of Eventbrite</t>
  </si>
  <si>
    <t>1.  Open your event.</t>
  </si>
  <si>
    <t>2.  Select Reporting, then Event reports.</t>
  </si>
  <si>
    <t>3.  Choose Attendees.</t>
  </si>
  <si>
    <t>4.  Select the file type and export the report.</t>
  </si>
  <si>
    <r>
      <rPr>
        <b/>
        <sz val="9"/>
        <color rgb="FF0F172A"/>
        <rFont val="Arial"/>
        <family val="2"/>
      </rPr>
      <t xml:space="preserve">File: </t>
    </r>
    <r>
      <rPr>
        <sz val="9"/>
        <color rgb="FF64748B"/>
        <rFont val="Arial"/>
        <family val="2"/>
      </rPr>
      <t>CSV or Excel.</t>
    </r>
  </si>
  <si>
    <t>Some orders show Info requested when the buyer didn't give attendee details.</t>
  </si>
  <si>
    <t>Eventbrite: Download an Attendees report</t>
  </si>
  <si>
    <t>Eventbrite: Download an Orders report</t>
  </si>
  <si>
    <t>The Eventbrite columns this template reads</t>
  </si>
  <si>
    <t>First Name  →  Name</t>
  </si>
  <si>
    <t>Last Name  →  Name</t>
  </si>
  <si>
    <t>Email  →  Email</t>
  </si>
  <si>
    <t>Cell Phone  →  Phone</t>
  </si>
  <si>
    <t>Job Title  →  Title</t>
  </si>
  <si>
    <t>Company  →  Company</t>
  </si>
  <si>
    <t>Event Name  →  Description</t>
  </si>
  <si>
    <t>Order Date  →  Description</t>
  </si>
  <si>
    <t>Ticket Type  →  Description</t>
  </si>
  <si>
    <t>Total Paid  →  Description</t>
  </si>
  <si>
    <t>A column marked Not found leaves its part blank. If your export names it differently, rename that header on the paste tab to the name shown here.</t>
  </si>
  <si>
    <t>Importing with Close's importer</t>
  </si>
  <si>
    <t>1.  Click your name at the top right and choose Import data.</t>
  </si>
  <si>
    <t>2.  Upload a CSV or Excel file, or paste straight from a spreadsheet.</t>
  </si>
  <si>
    <t>3.  Choose where each column goes, or check Skip to leave it out, and click Next.</t>
  </si>
  <si>
    <t>4.  Choose a column to group rows into leads, such as Company.</t>
  </si>
  <si>
    <t>5.  Set the duplicate matching and choose to add missing information, replace the lead or skip it, then start the import.</t>
  </si>
  <si>
    <t>The summary page shows how many leads were created, skipped and failed, with CSVs of the failed and skipped rows.</t>
  </si>
  <si>
    <r>
      <rPr>
        <b/>
        <sz val="10"/>
        <color rgb="FF0F172A"/>
        <rFont val="Arial"/>
        <family val="2"/>
      </rPr>
      <t xml:space="preserve">Limits: </t>
    </r>
    <r>
      <rPr>
        <sz val="10"/>
        <color rgb="FF334155"/>
        <rFont val="Arial"/>
        <family val="2"/>
      </rPr>
      <t>Close's importer takes CSV, XLSX or XLS files, or rows pasted from a spreadsheet. A CSV can be up to 15 MB; Close documents no size limit for Excel files and no row limit.</t>
    </r>
  </si>
  <si>
    <r>
      <rPr>
        <b/>
        <sz val="10"/>
        <color rgb="FF0F172A"/>
        <rFont val="Arial"/>
        <family val="2"/>
      </rPr>
      <t xml:space="preserve">Duplicates: </t>
    </r>
    <r>
      <rPr>
        <sz val="10"/>
        <color rgb="FF334155"/>
        <rFont val="Arial"/>
        <family val="2"/>
      </rPr>
      <t>You pick the field that identifies an existing lead, then add missing information, overwrite or skip.</t>
    </r>
  </si>
  <si>
    <r>
      <rPr>
        <b/>
        <sz val="10"/>
        <color rgb="FF0F172A"/>
        <rFont val="Arial"/>
        <family val="2"/>
      </rPr>
      <t xml:space="preserve">Undo: </t>
    </r>
    <r>
      <rPr>
        <sz val="10"/>
        <color rgb="FF334155"/>
        <rFont val="Arial"/>
        <family val="2"/>
      </rPr>
      <t>Users with the Bulk Delete permission can revert an import from its history; leads edited since are not reverted.</t>
    </r>
  </si>
  <si>
    <t>Rows can be grouped into leads by any column, so grouping by Company puts each contact on its company's lead.</t>
  </si>
  <si>
    <t>Contacts in the same group with the same email or phone are merged into one contact.</t>
  </si>
  <si>
    <t>Lead statuses and choice-field options must exist in Close before the import.</t>
  </si>
  <si>
    <t>Custom field columns need the prefix custom. in the header.</t>
  </si>
  <si>
    <t>Phone numbers need the + country code, such as +18334625673.</t>
  </si>
  <si>
    <t>Failed and skipped rows can be downloaded as a CSV for 30 days.</t>
  </si>
  <si>
    <t>From Close's own help pages, checked 2026-09-28:</t>
  </si>
  <si>
    <t>Close: Importing leads from a file</t>
  </si>
  <si>
    <t>Close: Updating existing leads and contacts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</si>
  <si>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</si>
  <si>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</si>
  <si>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</si>
  <si>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</si>
  <si>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</si>
  <si>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Close.</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</si>
  <si>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</si>
  <si>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</si>
  <si>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</si>
  <si>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</si>
  <si>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</si>
  <si>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Close import template</t>
  </si>
  <si>
    <t>CRM import limits</t>
  </si>
  <si>
    <t>Template updated 2026-10-03. Made by Operelio, operelio.com.</t>
  </si>
  <si>
    <t>name</t>
  </si>
  <si>
    <t>email</t>
  </si>
  <si>
    <t>phone</t>
  </si>
  <si>
    <t>title</t>
  </si>
  <si>
    <t>company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</si>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</sst>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eventbrite.com/help/en-us/articles/496608/download-an-attendees-report/" TargetMode="External"/><Relationship Id="rId2" Type="http://schemas.openxmlformats.org/officeDocument/2006/relationships/hyperlink" Target="https://www.eventbrite.com/help/en-us/articles/668041/" TargetMode="External"/><Relationship Id="rId3" Type="http://schemas.openxmlformats.org/officeDocument/2006/relationships/hyperlink" Target="https://help.close.com/getting-started/import-data-into-close/importing-leads-from-file" TargetMode="External"/><Relationship Id="rId4" Type="http://schemas.openxmlformats.org/officeDocument/2006/relationships/hyperlink" Target="https://help.close.com/getting-started/import-data-into-close/updating-existing-leads-and-contacts" TargetMode="External"/><Relationship Id="rId5" Type="http://schemas.openxmlformats.org/officeDocument/2006/relationships/hyperlink" Target="https://operelio.com/sign-up?redirect_url=%2Fapp%2Ftools%2Fcrm_formatter%3Ftemplate%3Deventbrite-close-contacts&amp;utm_source=excel_template&amp;utm_medium=file&amp;utm_campaign=eventbrite-close-contacts&amp;utm_content=signup" TargetMode="External"/><Relationship Id="rId6" Type="http://schemas.openxmlformats.org/officeDocument/2006/relationships/hyperlink" Target="https://operelio.com/templates/eventbrite-close-contacts?utm_source=excel_template&amp;utm_medium=file&amp;utm_campaign=eventbrite-close-contacts&amp;utm_content=template_page" TargetMode="External"/><Relationship Id="rId7" Type="http://schemas.openxmlformats.org/officeDocument/2006/relationships/hyperlink" Target="https://operelio.com/templates/close?utm_source=excel_template&amp;utm_medium=file&amp;utm_campaign=eventbrite-close-contacts&amp;utm_content=crm_hub" TargetMode="External"/><Relationship Id="rId8" Type="http://schemas.openxmlformats.org/officeDocument/2006/relationships/hyperlink" Target="https://operelio.com/templates/crm-import-limits?utm_source=excel_template&amp;utm_medium=file&amp;utm_campaign=eventbrite-close-contacts&amp;utm_content=import_limits"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4"/>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Eventbrite export here'!$A$2:$ZZ$100001,0,MATCH("First Name",'Paste Eventbrite export here'!$1:$1,0)),CHAR(9)," "),_xlfn.UNICHAR(160)," ")))&gt;0),ROW('Paste Eventbrite export here'!$A$2:$A$100001)-1),0),IFERROR(LOOKUP(2,1/(LEN(TRIM(SUBSTITUTE(SUBSTITUTE(INDEX('Paste Eventbrite export here'!$A$2:$ZZ$100001,0,MATCH("Last Name",'Paste Eventbrite export here'!$1:$1,0)),CHAR(9)," "),_xlfn.UNICHAR(160)," ")))&gt;0),ROW('Paste Eventbrite export here'!$A$2:$A$100001)-1),0),IFERROR(LOOKUP(2,1/(LEN(TRIM(SUBSTITUTE(SUBSTITUTE(INDEX('Paste Eventbrite export here'!$A$2:$ZZ$100001,0,MATCH("Email",'Paste Eventbrite export here'!$1:$1,0)),CHAR(9)," "),_xlfn.UNICHAR(160)," ")))&gt;0),ROW('Paste Eventbrite export here'!$A$2:$A$100001)-1),0),IFERROR(LOOKUP(2,1/(LEN(TRIM(SUBSTITUTE(SUBSTITUTE(INDEX('Paste Eventbrite export here'!$A$2:$ZZ$100001,0,MATCH("Cell Phone",'Paste Eventbrite export here'!$1:$1,0)),CHAR(9)," "),_xlfn.UNICHAR(160)," ")))&gt;0),ROW('Paste Eventbrite export here'!$A$2:$A$100001)-1),0),IFERROR(LOOKUP(2,1/(LEN(TRIM(SUBSTITUTE(SUBSTITUTE(INDEX('Paste Eventbrite export here'!$A$2:$ZZ$100001,0,MATCH("Job Title",'Paste Eventbrite export here'!$1:$1,0)),CHAR(9)," "),_xlfn.UNICHAR(160)," ")))&gt;0),ROW('Paste Eventbrite export here'!$A$2:$A$100001)-1),0),IFERROR(LOOKUP(2,1/(LEN(TRIM(SUBSTITUTE(SUBSTITUTE(INDEX('Paste Eventbrite export here'!$A$2:$ZZ$100001,0,MATCH("Company",'Paste Eventbrite export here'!$1:$1,0)),CHAR(9)," "),_xlfn.UNICHAR(160)," ")))&gt;0),ROW('Paste Eventbrite export here'!$A$2:$A$100001)-1),0),IFERROR(LOOKUP(2,1/(LEN(TRIM(SUBSTITUTE(SUBSTITUTE(INDEX('Paste Eventbrite export here'!$A$2:$ZZ$100001,0,MATCH("Event Name",'Paste Eventbrite export here'!$1:$1,0)),CHAR(9)," "),_xlfn.UNICHAR(160)," ")))&gt;0),ROW('Paste Eventbrite export here'!$A$2:$A$100001)-1),0),IFERROR(LOOKUP(2,1/(LEN(TRIM(SUBSTITUTE(SUBSTITUTE(INDEX('Paste Eventbrite export here'!$A$2:$ZZ$100001,0,MATCH("Order Date",'Paste Eventbrite export here'!$1:$1,0)),CHAR(9)," "),_xlfn.UNICHAR(160)," ")))&gt;0),ROW('Paste Eventbrite export here'!$A$2:$A$100001)-1),0),IFERROR(LOOKUP(2,1/(LEN(TRIM(SUBSTITUTE(SUBSTITUTE(INDEX('Paste Eventbrite export here'!$A$2:$ZZ$100001,0,MATCH("Ticket Type",'Paste Eventbrite export here'!$1:$1,0)),CHAR(9)," "),_xlfn.UNICHAR(160)," ")))&gt;0),ROW('Paste Eventbrite export here'!$A$2:$A$100001)-1),0),IFERROR(LOOKUP(2,1/(LEN(TRIM(SUBSTITUTE(SUBSTITUTE(INDEX('Paste Eventbrite export here'!$A$2:$ZZ$100001,0,MATCH("Total Paid",'Paste Eventbrite export here'!$1:$1,0)),CHAR(9)," "),_xlfn.UNICHAR(160)," ")))&gt;0),ROW('Paste Eventbrite export here'!$A$2:$A$100001)-1),0))</f>
      </c>
    </row>
    <row r="18">
      <c r="B18" s="5" t="s">
        <v>13</v>
      </c>
      <c r="C18" s="8" t="str">
        <f>IF('Start here'!$C$17=0,0,SUMPRODUCT((LEN('Close Contacts import'!$A$2:$A$100001)=0)*(ROW('Close Contacts import'!$A$2:$A$100001)-1&lt;='Start here'!$C$17)))</f>
      </c>
    </row>
    <row r="19" ht="15" customHeight="1">
      <c r="B19" s="6" t="s">
        <v>14</v>
      </c>
    </row>
    <row r="20" ht="29" customHeight="1">
      <c r="B20" s="9" t="str">
        <f>IF(IFERROR(COUNTA('Paste Eventbrite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0">
      <c r="B30" s="7" t="s">
        <v>23</v>
      </c>
    </row>
    <row r="32" ht="22" customHeight="1">
      <c r="B32" s="2" t="s">
        <v>24</v>
      </c>
      <c r="C32" s="3"/>
    </row>
    <row r="33">
      <c r="B33" s="4" t="s">
        <v>25</v>
      </c>
      <c r="C33" s="15" t="str">
        <f>IF(COUNTA('Paste Eventbrite export here'!$1:$1)=0,"Waiting for your paste",IF(ISNUMBER(MATCH("First Name",'Paste Eventbrite export here'!$1:$1,0)),"Found","Not found"))</f>
      </c>
    </row>
    <row r="34">
      <c r="B34" s="4" t="s">
        <v>26</v>
      </c>
      <c r="C34" s="15" t="str">
        <f>IF(COUNTA('Paste Eventbrite export here'!$1:$1)=0,"Waiting for your paste",IF(ISNUMBER(MATCH("Last Name",'Paste Eventbrite export here'!$1:$1,0)),"Found","Not found"))</f>
      </c>
    </row>
    <row r="35">
      <c r="B35" s="4" t="s">
        <v>27</v>
      </c>
      <c r="C35" s="15" t="str">
        <f>IF(COUNTA('Paste Eventbrite export here'!$1:$1)=0,"Waiting for your paste",IF(ISNUMBER(MATCH("Email",'Paste Eventbrite export here'!$1:$1,0)),"Found","Not found"))</f>
      </c>
    </row>
    <row r="36">
      <c r="B36" s="4" t="s">
        <v>28</v>
      </c>
      <c r="C36" s="15" t="str">
        <f>IF(COUNTA('Paste Eventbrite export here'!$1:$1)=0,"Waiting for your paste",IF(ISNUMBER(MATCH("Cell Phone",'Paste Eventbrite export here'!$1:$1,0)),"Found","Not found"))</f>
      </c>
    </row>
    <row r="37">
      <c r="B37" s="4" t="s">
        <v>29</v>
      </c>
      <c r="C37" s="15" t="str">
        <f>IF(COUNTA('Paste Eventbrite export here'!$1:$1)=0,"Waiting for your paste",IF(ISNUMBER(MATCH("Job Title",'Paste Eventbrite export here'!$1:$1,0)),"Found","Not found"))</f>
      </c>
    </row>
    <row r="38">
      <c r="B38" s="4" t="s">
        <v>30</v>
      </c>
      <c r="C38" s="15" t="str">
        <f>IF(COUNTA('Paste Eventbrite export here'!$1:$1)=0,"Waiting for your paste",IF(ISNUMBER(MATCH("Company",'Paste Eventbrite export here'!$1:$1,0)),"Found","Not found"))</f>
      </c>
    </row>
    <row r="39">
      <c r="B39" s="4" t="s">
        <v>31</v>
      </c>
      <c r="C39" s="15" t="str">
        <f>IF(COUNTA('Paste Eventbrite export here'!$1:$1)=0,"Waiting for your paste",IF(ISNUMBER(MATCH("Event Name",'Paste Eventbrite export here'!$1:$1,0)),"Found","Not found"))</f>
      </c>
    </row>
    <row r="40">
      <c r="B40" s="4" t="s">
        <v>32</v>
      </c>
      <c r="C40" s="15" t="str">
        <f>IF(COUNTA('Paste Eventbrite export here'!$1:$1)=0,"Waiting for your paste",IF(ISNUMBER(MATCH("Order Date",'Paste Eventbrite export here'!$1:$1,0)),"Found","Not found"))</f>
      </c>
    </row>
    <row r="41">
      <c r="B41" s="4" t="s">
        <v>33</v>
      </c>
      <c r="C41" s="15" t="str">
        <f>IF(COUNTA('Paste Eventbrite export here'!$1:$1)=0,"Waiting for your paste",IF(ISNUMBER(MATCH("Ticket Type",'Paste Eventbrite export here'!$1:$1,0)),"Found","Not found"))</f>
      </c>
    </row>
    <row r="42">
      <c r="B42" s="4" t="s">
        <v>34</v>
      </c>
      <c r="C42" s="15" t="str">
        <f>IF(COUNTA('Paste Eventbrite export here'!$1:$1)=0,"Waiting for your paste",IF(ISNUMBER(MATCH("Total Paid",'Paste Eventbrite export here'!$1:$1,0)),"Found","Not found"))</f>
      </c>
    </row>
    <row r="43" ht="27" customHeight="1">
      <c r="B43" s="6" t="s">
        <v>35</v>
      </c>
    </row>
    <row r="45" ht="22" customHeight="1">
      <c r="B45" s="2" t="s">
        <v>36</v>
      </c>
      <c r="C45" s="3"/>
    </row>
    <row r="46" ht="16" customHeight="1">
      <c r="B46" s="4" t="s">
        <v>37</v>
      </c>
    </row>
    <row r="47" ht="16" customHeight="1">
      <c r="B47" s="4" t="s">
        <v>38</v>
      </c>
    </row>
    <row r="48" ht="16" customHeight="1">
      <c r="B48" s="4" t="s">
        <v>39</v>
      </c>
    </row>
    <row r="49" ht="16" customHeight="1">
      <c r="B49" s="4" t="s">
        <v>40</v>
      </c>
    </row>
    <row r="50" ht="29" customHeight="1">
      <c r="B50" s="4" t="s">
        <v>41</v>
      </c>
    </row>
    <row r="51" ht="29" customHeight="1">
      <c r="B51" s="4" t="s">
        <v>42</v>
      </c>
    </row>
    <row r="53" ht="29" customHeight="1">
      <c r="B53" s="4" t="s">
        <v>43</v>
      </c>
    </row>
    <row r="54" ht="29" customHeight="1">
      <c r="B54" s="4" t="s">
        <v>44</v>
      </c>
    </row>
    <row r="55" ht="29" customHeight="1">
      <c r="B55" s="4" t="s">
        <v>45</v>
      </c>
    </row>
    <row r="56" ht="29" customHeight="1">
      <c r="B56" s="4" t="s">
        <v>46</v>
      </c>
    </row>
    <row r="57" ht="16" customHeight="1">
      <c r="B57" s="4" t="s">
        <v>47</v>
      </c>
    </row>
    <row r="58" ht="16" customHeight="1">
      <c r="B58" s="4" t="s">
        <v>48</v>
      </c>
    </row>
    <row r="59" ht="16" customHeight="1">
      <c r="B59" s="4" t="s">
        <v>49</v>
      </c>
    </row>
    <row r="60" ht="16" customHeight="1">
      <c r="B60" s="4" t="s">
        <v>50</v>
      </c>
    </row>
    <row r="61" ht="16" customHeight="1">
      <c r="B61" s="4" t="s">
        <v>51</v>
      </c>
    </row>
    <row r="62" ht="15" customHeight="1">
      <c r="B62" s="6" t="s">
        <v>52</v>
      </c>
    </row>
    <row r="63">
      <c r="B63" s="7" t="s">
        <v>53</v>
      </c>
    </row>
    <row r="64">
      <c r="B64" s="7" t="s">
        <v>54</v>
      </c>
    </row>
    <row r="66" ht="22" customHeight="1">
      <c r="B66" s="2" t="s">
        <v>55</v>
      </c>
      <c r="C66" s="3"/>
    </row>
    <row r="67" ht="16" customHeight="1">
      <c r="B67" s="4" t="s">
        <v>56</v>
      </c>
    </row>
    <row r="68" ht="16" customHeight="1">
      <c r="B68" s="4" t="s">
        <v>57</v>
      </c>
    </row>
    <row r="69" ht="16" customHeight="1">
      <c r="B69" s="4" t="s">
        <v>58</v>
      </c>
    </row>
    <row r="70" ht="16" customHeight="1">
      <c r="B70" s="4" t="s">
        <v>59</v>
      </c>
    </row>
    <row r="71" ht="16" customHeight="1">
      <c r="B71" s="4" t="s">
        <v>60</v>
      </c>
    </row>
    <row r="73" ht="8" customHeight="1">
      <c r="B73" s="14"/>
      <c r="C73" s="14"/>
    </row>
    <row r="74" ht="31" customHeight="1">
      <c r="B74" s="12" t="s">
        <v>61</v>
      </c>
      <c r="C74" s="14"/>
    </row>
    <row r="75" ht="18" customHeight="1">
      <c r="B75" s="12" t="s">
        <v>62</v>
      </c>
      <c r="C75" s="14"/>
    </row>
    <row r="76" ht="17" customHeight="1">
      <c r="B76" s="13" t="s">
        <v>63</v>
      </c>
      <c r="C76" s="14"/>
    </row>
    <row r="77" ht="17" customHeight="1">
      <c r="B77" s="13" t="s">
        <v>64</v>
      </c>
      <c r="C77" s="14"/>
    </row>
    <row r="78" ht="8" customHeight="1">
      <c r="B78" s="14"/>
      <c r="C78" s="14"/>
    </row>
    <row r="80" ht="22" customHeight="1">
      <c r="B80" s="2" t="s">
        <v>65</v>
      </c>
      <c r="C80" s="3"/>
    </row>
    <row r="81">
      <c r="B81" s="7" t="s">
        <v>66</v>
      </c>
    </row>
    <row r="82">
      <c r="B82" s="7" t="s">
        <v>67</v>
      </c>
    </row>
    <row r="84" ht="15" customHeight="1">
      <c r="B84" s="6" t="s">
        <v>68</v>
      </c>
    </row>
  </sheetData>
  <conditionalFormatting sqref="C33:C42">
    <cfRule type="expression" dxfId="0" priority="1">
      <formula>C33="Found"</formula>
    </cfRule>
  </conditionalFormatting>
  <conditionalFormatting sqref="C33:C42">
    <cfRule type="expression" dxfId="1" priority="2">
      <formula>C33="Not found"</formula>
    </cfRule>
  </conditionalFormatting>
  <hyperlinks>
    <hyperlink ref="B29" r:id="rId1"/>
    <hyperlink ref="B30" r:id="rId2"/>
    <hyperlink ref="B63" r:id="rId3"/>
    <hyperlink ref="B64" r:id="rId4"/>
    <hyperlink ref="B76" r:id="rId5"/>
    <hyperlink ref="B77" r:id="rId6"/>
    <hyperlink ref="B81" r:id="rId7"/>
    <hyperlink ref="B82" r:id="rId8"/>
  </hyperlinks>
  <pageMargins left="0.7" right="0.7" top="0.75" bottom="0.75" header="0.3" footer="0.3"/>
  <drawing r:id="rId9"/>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40" customWidth="1"/>
  </cols>
  <sheetData>
    <row r="1">
      <c r="A1" s="10" t="s">
        <v>69</v>
      </c>
      <c r="B1" s="10" t="s">
        <v>70</v>
      </c>
      <c r="C1" s="10" t="s">
        <v>71</v>
      </c>
      <c r="D1" s="10" t="s">
        <v>72</v>
      </c>
      <c r="E1" s="10" t="s">
        <v>73</v>
      </c>
      <c r="F1" s="10" t="s">
        <v>74</v>
      </c>
    </row>
    <row r="2">
      <c r="A2" cm="1">
        <f t="array" ref="A2:A100001">IF('Start here'!$C$17=0,"",MID(IF(IFERROR(TRIM(SUBSTITUTE(SUBSTITUTE(OFFSET('Paste Eventbrite export here'!$A$1,1,MATCH("First Name",'Paste Eventbrite export here'!$1:$1,0)-1,'Start here'!$C$17,1),CHAR(9)," "),_xlfn.UNICHAR(160)," ")),"")&lt;&gt;""," "&amp;IFERROR(TRIM(SUBSTITUTE(SUBSTITUTE(OFFSET('Paste Eventbrite export here'!$A$1,1,MATCH("First Name",'Paste Eventbrite export here'!$1:$1,0)-1,'Start here'!$C$17,1),CHAR(9)," "),_xlfn.UNICHAR(160)," ")),""),"")&amp;IF(IFERROR(TRIM(SUBSTITUTE(SUBSTITUTE(OFFSET('Paste Eventbrite export here'!$A$1,1,MATCH("Last Name",'Paste Eventbrite export here'!$1:$1,0)-1,'Start here'!$C$17,1),CHAR(9)," "),_xlfn.UNICHAR(160)," ")),"")&lt;&gt;""," "&amp;IFERROR(TRIM(SUBSTITUTE(SUBSTITUTE(OFFSET('Paste Eventbrite export here'!$A$1,1,MATCH("Last Name",'Paste Eventbrite export here'!$1:$1,0)-1,'Start here'!$C$17,1),CHAR(9)," "),_xlfn.UNICHAR(160)," ")),""),""),2,32767))</f>
      </c>
      <c r="B2" cm="1">
        <f t="array" ref="B2:B100001">IF('Start here'!$C$17=0,"",LOWER(IFERROR(TRIM(SUBSTITUTE(SUBSTITUTE(OFFSET('Paste Eventbrite export here'!$A$1,1,MATCH("Email",'Paste Eventbrite export here'!$1:$1,0)-1,'Start here'!$C$17,1),CHAR(9)," "),_xlfn.UNICHAR(160)," ")),"")))</f>
      </c>
      <c r="C2" cm="1">
        <f t="array" ref="C2:C100001">IF('Start here'!$C$17=0,"",IFERROR(TRIM(SUBSTITUTE(SUBSTITUTE(OFFSET('Paste Eventbrite export here'!$A$1,1,MATCH("Cell Phone",'Paste Eventbrite export here'!$1:$1,0)-1,'Start here'!$C$17,1),CHAR(9)," "),_xlfn.UNICHAR(160)," ")),""))</f>
      </c>
      <c r="D2" cm="1">
        <f t="array" ref="D2:D100001">IF('Start here'!$C$17=0,"",IFERROR(TRIM(SUBSTITUTE(SUBSTITUTE(OFFSET('Paste Eventbrite export here'!$A$1,1,MATCH("Job Title",'Paste Eventbrite export here'!$1:$1,0)-1,'Start here'!$C$17,1),CHAR(9)," "),_xlfn.UNICHAR(160)," ")),""))</f>
      </c>
      <c r="E2" cm="1">
        <f t="array" ref="E2:E100001">IF('Start here'!$C$17=0,"",IFERROR(TRIM(SUBSTITUTE(SUBSTITUTE(OFFSET('Paste Eventbrite export here'!$A$1,1,MATCH("Company",'Paste Eventbrite export here'!$1:$1,0)-1,'Start here'!$C$17,1),CHAR(9)," "),_xlfn.UNICHAR(160)," ")),""))</f>
      </c>
      <c r="F2" cm="1">
        <f t="array" ref="F2:F100001">IF('Start here'!$C$17=0,"",MID(IF(IFERROR(TRIM(SUBSTITUTE(SUBSTITUTE(OFFSET('Paste Eventbrite export here'!$A$1,1,MATCH("Event Name",'Paste Eventbrite export here'!$1:$1,0)-1,'Start here'!$C$17,1),CHAR(9)," "),_xlfn.UNICHAR(160)," ")),"")&lt;&gt;""," | Event: "&amp;IFERROR(TRIM(SUBSTITUTE(SUBSTITUTE(OFFSET('Paste Eventbrite export here'!$A$1,1,MATCH("Event Name",'Paste Eventbrite export here'!$1:$1,0)-1,'Start here'!$C$17,1),CHAR(9)," "),_xlfn.UNICHAR(160)," ")),""),"")&amp;IF(IFERROR(IF(ISNUMBER(OFFSET('Paste Eventbrite export here'!$A$1,1,MATCH("Order Date",'Paste Eventbrite export here'!$1:$1,0)-1,'Start here'!$C$17,1)),IF(OFFSET('Paste Eventbrite export here'!$A$1,1,MATCH("Order Date",'Paste Eventbrite export here'!$1:$1,0)-1,'Start here'!$C$17,1)&lt;2958466,YEAR(OFFSET('Paste Eventbrite export here'!$A$1,1,MATCH("Order Date",'Paste Eventbrite export here'!$1:$1,0)-1,'Start here'!$C$17,1))&amp;"-"&amp;RIGHT("0"&amp;MONTH(OFFSET('Paste Eventbrite export here'!$A$1,1,MATCH("Order Date",'Paste Eventbrite export here'!$1:$1,0)-1,'Start here'!$C$17,1)),2)&amp;"-"&amp;RIGHT("0"&amp;DAY(OFFSET('Paste Eventbrite export here'!$A$1,1,MATCH("Order Date",'Paste Eventbrite export here'!$1:$1,0)-1,'Start here'!$C$17,1)),2)&amp;IF(MOD(OFFSET('Paste Eventbrite export here'!$A$1,1,MATCH("Order Date",'Paste Eventbrite export here'!$1:$1,0)-1,'Start here'!$C$17,1),1)&gt;0," "&amp;RIGHT("0"&amp;HOUR(OFFSET('Paste Eventbrite export here'!$A$1,1,MATCH("Order Date",'Paste Eventbrite export here'!$1:$1,0)-1,'Start here'!$C$17,1)),2)&amp;":"&amp;RIGHT("0"&amp;MINUTE(OFFSET('Paste Eventbrite export here'!$A$1,1,MATCH("Order Date",'Paste Eventbrite export here'!$1:$1,0)-1,'Start here'!$C$17,1)),2)&amp;":"&amp;RIGHT("0"&amp;SECOND(OFFSET('Paste Eventbrite export here'!$A$1,1,MATCH("Order Date",'Paste Eventbrite export here'!$1:$1,0)-1,'Start here'!$C$17,1)),2),""),TRIM(OFFSET('Paste Eventbrite export here'!$A$1,1,MATCH("Order Date",'Paste Eventbrite export here'!$1:$1,0)-1,'Start here'!$C$17,1))),TRIM(SUBSTITUTE(SUBSTITUTE(OFFSET('Paste Eventbrite export here'!$A$1,1,MATCH("Order Date",'Paste Eventbrite export here'!$1:$1,0)-1,'Start here'!$C$17,1),CHAR(9)," "),_xlfn.UNICHAR(160)," "))),"")&lt;&gt;""," | Order date: "&amp;IFERROR(IF(ISNUMBER(OFFSET('Paste Eventbrite export here'!$A$1,1,MATCH("Order Date",'Paste Eventbrite export here'!$1:$1,0)-1,'Start here'!$C$17,1)),IF(OFFSET('Paste Eventbrite export here'!$A$1,1,MATCH("Order Date",'Paste Eventbrite export here'!$1:$1,0)-1,'Start here'!$C$17,1)&lt;2958466,YEAR(OFFSET('Paste Eventbrite export here'!$A$1,1,MATCH("Order Date",'Paste Eventbrite export here'!$1:$1,0)-1,'Start here'!$C$17,1))&amp;"-"&amp;RIGHT("0"&amp;MONTH(OFFSET('Paste Eventbrite export here'!$A$1,1,MATCH("Order Date",'Paste Eventbrite export here'!$1:$1,0)-1,'Start here'!$C$17,1)),2)&amp;"-"&amp;RIGHT("0"&amp;DAY(OFFSET('Paste Eventbrite export here'!$A$1,1,MATCH("Order Date",'Paste Eventbrite export here'!$1:$1,0)-1,'Start here'!$C$17,1)),2)&amp;IF(MOD(OFFSET('Paste Eventbrite export here'!$A$1,1,MATCH("Order Date",'Paste Eventbrite export here'!$1:$1,0)-1,'Start here'!$C$17,1),1)&gt;0," "&amp;RIGHT("0"&amp;HOUR(OFFSET('Paste Eventbrite export here'!$A$1,1,MATCH("Order Date",'Paste Eventbrite export here'!$1:$1,0)-1,'Start here'!$C$17,1)),2)&amp;":"&amp;RIGHT("0"&amp;MINUTE(OFFSET('Paste Eventbrite export here'!$A$1,1,MATCH("Order Date",'Paste Eventbrite export here'!$1:$1,0)-1,'Start here'!$C$17,1)),2)&amp;":"&amp;RIGHT("0"&amp;SECOND(OFFSET('Paste Eventbrite export here'!$A$1,1,MATCH("Order Date",'Paste Eventbrite export here'!$1:$1,0)-1,'Start here'!$C$17,1)),2),""),TRIM(OFFSET('Paste Eventbrite export here'!$A$1,1,MATCH("Order Date",'Paste Eventbrite export here'!$1:$1,0)-1,'Start here'!$C$17,1))),TRIM(SUBSTITUTE(SUBSTITUTE(OFFSET('Paste Eventbrite export here'!$A$1,1,MATCH("Order Date",'Paste Eventbrite export here'!$1:$1,0)-1,'Start here'!$C$17,1),CHAR(9)," "),_xlfn.UNICHAR(160)," "))),""),"")&amp;IF(IFERROR(TRIM(SUBSTITUTE(SUBSTITUTE(OFFSET('Paste Eventbrite export here'!$A$1,1,MATCH("Ticket Type",'Paste Eventbrite export here'!$1:$1,0)-1,'Start here'!$C$17,1),CHAR(9)," "),_xlfn.UNICHAR(160)," ")),"")&lt;&gt;""," | Ticket type: "&amp;IFERROR(TRIM(SUBSTITUTE(SUBSTITUTE(OFFSET('Paste Eventbrite export here'!$A$1,1,MATCH("Ticket Type",'Paste Eventbrite export here'!$1:$1,0)-1,'Start here'!$C$17,1),CHAR(9)," "),_xlfn.UNICHAR(160)," ")),""),"")&amp;IF(IFERROR(TRIM(SUBSTITUTE(SUBSTITUTE(OFFSET('Paste Eventbrite export here'!$A$1,1,MATCH("Total Paid",'Paste Eventbrite export here'!$1:$1,0)-1,'Start here'!$C$17,1),CHAR(9)," "),_xlfn.UNICHAR(160)," ")),"")&lt;&gt;""," | Total paid: "&amp;IFERROR(TRIM(SUBSTITUTE(SUBSTITUTE(OFFSET('Paste Eventbrite export here'!$A$1,1,MATCH("Total Paid",'Paste Eventbrite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Eventbrite export here</vt:lpstr>
      <vt:lpstr>Close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Eventbrite to Close import template</dc:title>
  <dc:subject>Free Excel template: paste a Eventbrite export and get a Close import file</dc:subject>
  <dc:creator>Operelio</dc:creator>
  <cp:keywords>Eventbrite, Close, Eventbrite to Close, import template, Excel template, CSV import, field mapping</cp:keywords>
  <dc:description>Map your Eventbrite attendee export CSV to Close contact fields. It fills 6 Close fields from 10 Eventbrite columns, with the same rules as https://operelio.com/templates/eventbrite-close-contacts.</dc:description>
  <cp:lastModifiedBy>Operelio</cp:lastModifiedBy>
  <cp:category>CRM import template</cp:category>
  <dcterms:created xsi:type="dcterms:W3CDTF">2026-10-03T00:00:00Z</dcterms:created>
  <dcterms:modified xsi:type="dcterms:W3CDTF">2026-10-03T00:00:00Z</dcterms:modified>
</cp:coreProperties>
</file>