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<sst xmlns="http://schemas.openxmlformats.org/spreadsheetml/2006/main" count="96" uniqueCount="96">
  <si>
    <t>Constant Contact to Salesforce Leads import template</t>
  </si>
  <si>
    <t>Paste your Constant Contact export in, and get a file Salesforce can import. Free from Operelio.</t>
  </si>
  <si>
    <t>Get this into Salesforce first time</t>
  </si>
  <si>
    <t>1.  Open your Constant Contact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</si>
  <si>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</si>
  <si>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</si>
  <si>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</si>
  <si>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Constant Contact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</si>
  <si>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</si>
  <si>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</si>
  <si>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</si>
  <si>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</si>
  <si>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</si>
  <si>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</si>
  <si>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</si>
  <si>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</si>
  <si>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Constant Contact</t>
  </si>
  <si>
    <t>1.  Open the Contacts page and select the contacts, or export by list, segment or tag.</t>
  </si>
  <si>
    <t>2.  Click Actions, then Export selection.</t>
  </si>
  <si>
    <t>3.  Choose the contact details to include and click Export.</t>
  </si>
  <si>
    <t>4.  Download the file as CSV or Excel from your import and export activity.</t>
  </si>
  <si>
    <r>
      <rPr>
        <b/>
        <sz val="9"/>
        <color rgb="FF0F172A"/>
        <rFont val="Arial"/>
        <family val="2"/>
      </rPr>
      <t xml:space="preserve">File: </t>
    </r>
    <r>
      <rPr>
        <sz val="9"/>
        <color rgb="FF64748B"/>
        <rFont val="Arial"/>
        <family val="2"/>
      </rPr>
      <t>CSV or Excel.</t>
    </r>
  </si>
  <si>
    <t>Constant Contact: Export contacts</t>
  </si>
  <si>
    <t>The Constant Contact columns this template reads</t>
  </si>
  <si>
    <t>First Name  →  First Name</t>
  </si>
  <si>
    <t>Last Name  →  Last Name</t>
  </si>
  <si>
    <t>Email  →  Email</t>
  </si>
  <si>
    <t>Phone Number  →  Phone</t>
  </si>
  <si>
    <t>Company Name  →  Company</t>
  </si>
  <si>
    <t>Job Title  →  Title</t>
  </si>
  <si>
    <t>Address Line 1  →  Street</t>
  </si>
  <si>
    <t>City  →  City</t>
  </si>
  <si>
    <t>State  →  State/Province</t>
  </si>
  <si>
    <t>Postal Code  →  Zip/Postal Code</t>
  </si>
  <si>
    <t>Country  →  Country</t>
  </si>
  <si>
    <t>List Memberships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</si>
  <si>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</si>
  <si>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</si>
  <si>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Constant Contact exports the column, but subscribers who signed up with only an email leave Last Name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</si>
  <si>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Email-marketing subscribers often have no company set, leaving Company Name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</si>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</sst>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base.constantcontact.com/email-digital-marketing/articles/KnowledgeBase/33114-Export-your-email-or-SMS-contacts-into-a-spreadsheet?lang=en_U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constant-contact-salesforce-leads&amp;utm_source=excel_template&amp;utm_medium=file&amp;utm_campaign=constant-contact-salesforce-leads&amp;utm_content=signup" TargetMode="External"/><Relationship Id="rId11" Type="http://schemas.openxmlformats.org/officeDocument/2006/relationships/hyperlink" Target="https://operelio.com/templates/constant-contact-salesforce-leads?utm_source=excel_template&amp;utm_medium=file&amp;utm_campaign=constant-contact-salesforce-leads&amp;utm_content=template_page" TargetMode="External"/><Relationship Id="rId12" Type="http://schemas.openxmlformats.org/officeDocument/2006/relationships/hyperlink" Target="https://operelio.com/templates/salesforce?utm_source=excel_template&amp;utm_medium=file&amp;utm_campaign=constant-contact-salesforce-leads&amp;utm_content=crm_hub" TargetMode="External"/><Relationship Id="rId13" Type="http://schemas.openxmlformats.org/officeDocument/2006/relationships/hyperlink" Target="https://operelio.com/templates/crm-import-limits?utm_source=excel_template&amp;utm_medium=file&amp;utm_campaign=constant-contact-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 Number",'Paste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here'!$A$2:$ZZ$100001,0,MATCH("Address Line 1",'Paste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here'!$A$2:$ZZ$100001,0,MATCH("Postal Code",'Paste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here'!$A$2:$ZZ$100001,0,MATCH("List Memberships",'Paste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c r="B30" s="7" t="s">
        <v>22</v>
      </c>
    </row>
    <row r="32" ht="22" customHeight="1">
      <c r="B32" s="2" t="s">
        <v>23</v>
      </c>
      <c r="C32" s="3"/>
    </row>
    <row r="33">
      <c r="B33" s="4" t="s">
        <v>24</v>
      </c>
      <c r="C33" s="15" t="str">
        <f>IF(COUNTA('Paste your export here'!$1:$1)=0,"Waiting for your paste",IF(ISNUMBER(MATCH("First Name",'Paste your export here'!$1:$1,0)),"Found","Not found"))</f>
      </c>
    </row>
    <row r="34">
      <c r="B34" s="4" t="s">
        <v>25</v>
      </c>
      <c r="C34" s="15" t="str">
        <f>IF(COUNTA('Paste your export here'!$1:$1)=0,"Waiting for your paste",IF(ISNUMBER(MATCH("Last Name",'Paste your export here'!$1:$1,0)),"Found","Not found"))</f>
      </c>
    </row>
    <row r="35">
      <c r="B35" s="4" t="s">
        <v>26</v>
      </c>
      <c r="C35" s="15" t="str">
        <f>IF(COUNTA('Paste your export here'!$1:$1)=0,"Waiting for your paste",IF(ISNUMBER(MATCH("Email",'Paste your export here'!$1:$1,0)),"Found","Not found"))</f>
      </c>
    </row>
    <row r="36">
      <c r="B36" s="4" t="s">
        <v>27</v>
      </c>
      <c r="C36" s="15" t="str">
        <f>IF(COUNTA('Paste your export here'!$1:$1)=0,"Waiting for your paste",IF(ISNUMBER(MATCH("Phone Number",'Paste your export here'!$1:$1,0)),"Found","Not found"))</f>
      </c>
    </row>
    <row r="37">
      <c r="B37" s="4" t="s">
        <v>28</v>
      </c>
      <c r="C37" s="15" t="str">
        <f>IF(COUNTA('Paste your export here'!$1:$1)=0,"Waiting for your paste",IF(ISNUMBER(MATCH("Company Name",'Paste your export here'!$1:$1,0)),"Found","Not found"))</f>
      </c>
    </row>
    <row r="38">
      <c r="B38" s="4" t="s">
        <v>29</v>
      </c>
      <c r="C38" s="15" t="str">
        <f>IF(COUNTA('Paste your export here'!$1:$1)=0,"Waiting for your paste",IF(ISNUMBER(MATCH("Job Title",'Paste your export here'!$1:$1,0)),"Found","Not found"))</f>
      </c>
    </row>
    <row r="39">
      <c r="B39" s="4" t="s">
        <v>30</v>
      </c>
      <c r="C39" s="15" t="str">
        <f>IF(COUNTA('Paste your export here'!$1:$1)=0,"Waiting for your paste",IF(ISNUMBER(MATCH("Address Line 1",'Paste your export here'!$1:$1,0)),"Found","Not found"))</f>
      </c>
    </row>
    <row r="40">
      <c r="B40" s="4" t="s">
        <v>31</v>
      </c>
      <c r="C40" s="15" t="str">
        <f>IF(COUNTA('Paste your export here'!$1:$1)=0,"Waiting for your paste",IF(ISNUMBER(MATCH("City",'Paste your export here'!$1:$1,0)),"Found","Not found"))</f>
      </c>
    </row>
    <row r="41">
      <c r="B41" s="4" t="s">
        <v>32</v>
      </c>
      <c r="C41" s="15" t="str">
        <f>IF(COUNTA('Paste your export here'!$1:$1)=0,"Waiting for your paste",IF(ISNUMBER(MATCH("State",'Paste your export here'!$1:$1,0)),"Found","Not found"))</f>
      </c>
    </row>
    <row r="42">
      <c r="B42" s="4" t="s">
        <v>33</v>
      </c>
      <c r="C42" s="15" t="str">
        <f>IF(COUNTA('Paste your export here'!$1:$1)=0,"Waiting for your paste",IF(ISNUMBER(MATCH("Postal Code",'Paste your export here'!$1:$1,0)),"Found","Not found"))</f>
      </c>
    </row>
    <row r="43">
      <c r="B43" s="4" t="s">
        <v>34</v>
      </c>
      <c r="C43" s="15" t="str">
        <f>IF(COUNTA('Paste your export here'!$1:$1)=0,"Waiting for your paste",IF(ISNUMBER(MATCH("Country",'Paste your export here'!$1:$1,0)),"Found","Not found"))</f>
      </c>
    </row>
    <row r="44">
      <c r="B44" s="4" t="s">
        <v>35</v>
      </c>
      <c r="C44" s="15" t="str">
        <f>IF(COUNTA('Paste your export here'!$1:$1)=0,"Waiting for your paste",IF(ISNUMBER(MATCH("List Memberships",'Paste your export here'!$1:$1,0)),"Found","Not found"))</f>
      </c>
    </row>
    <row r="45" ht="27" customHeight="1">
      <c r="B45" s="6" t="s">
        <v>36</v>
      </c>
    </row>
    <row r="47" ht="22" customHeight="1">
      <c r="B47" s="2" t="s">
        <v>37</v>
      </c>
      <c r="C47" s="3"/>
    </row>
    <row r="48" ht="55" customHeight="1">
      <c r="B48" s="4" t="s">
        <v>38</v>
      </c>
    </row>
    <row r="49" ht="42" customHeight="1">
      <c r="B49" s="4" t="s">
        <v>39</v>
      </c>
    </row>
    <row r="51" ht="22" customHeight="1">
      <c r="B51" s="2" t="s">
        <v>40</v>
      </c>
      <c r="C51" s="3"/>
    </row>
    <row r="52" ht="16" customHeight="1">
      <c r="B52" s="4" t="s">
        <v>41</v>
      </c>
    </row>
    <row r="53" ht="16" customHeight="1">
      <c r="B53" s="4" t="s">
        <v>42</v>
      </c>
    </row>
    <row r="54" ht="16" customHeight="1">
      <c r="B54" s="4" t="s">
        <v>43</v>
      </c>
    </row>
    <row r="55" ht="16" customHeight="1">
      <c r="B55" s="4" t="s">
        <v>44</v>
      </c>
    </row>
    <row r="56" ht="16" customHeight="1">
      <c r="B56" s="4" t="s">
        <v>45</v>
      </c>
    </row>
    <row r="57" ht="29" customHeight="1">
      <c r="B57" s="4" t="s">
        <v>46</v>
      </c>
    </row>
    <row r="59" ht="29" customHeight="1">
      <c r="B59" s="4" t="s">
        <v>47</v>
      </c>
    </row>
    <row r="60" ht="29" customHeight="1">
      <c r="B60" s="4" t="s">
        <v>48</v>
      </c>
    </row>
    <row r="61" ht="16" customHeight="1">
      <c r="B61" s="4" t="s">
        <v>49</v>
      </c>
    </row>
    <row r="62" ht="16" customHeight="1">
      <c r="B62" s="4" t="s">
        <v>50</v>
      </c>
    </row>
    <row r="63" ht="16" customHeight="1">
      <c r="B63" s="4" t="s">
        <v>51</v>
      </c>
    </row>
    <row r="64" ht="15" customHeight="1">
      <c r="B64" s="6" t="s">
        <v>52</v>
      </c>
    </row>
    <row r="65">
      <c r="B65" s="7" t="s">
        <v>53</v>
      </c>
    </row>
    <row r="66">
      <c r="B66" s="7" t="s">
        <v>54</v>
      </c>
    </row>
    <row r="67">
      <c r="B67" s="7" t="s">
        <v>55</v>
      </c>
    </row>
    <row r="68">
      <c r="B68" s="7" t="s">
        <v>56</v>
      </c>
    </row>
    <row r="70" ht="22" customHeight="1">
      <c r="B70" s="2" t="s">
        <v>57</v>
      </c>
      <c r="C70" s="3"/>
    </row>
    <row r="71" ht="16" customHeight="1">
      <c r="B71" s="4" t="s">
        <v>58</v>
      </c>
    </row>
    <row r="72" ht="16" customHeight="1">
      <c r="B72" s="4" t="s">
        <v>59</v>
      </c>
    </row>
    <row r="73" ht="29" customHeight="1">
      <c r="B73" s="4" t="s">
        <v>60</v>
      </c>
    </row>
    <row r="74" ht="29" customHeight="1">
      <c r="B74" s="4" t="s">
        <v>61</v>
      </c>
    </row>
    <row r="75" ht="29" customHeight="1">
      <c r="B75" s="4" t="s">
        <v>62</v>
      </c>
    </row>
    <row r="76" ht="29" customHeight="1">
      <c r="B76" s="4" t="s">
        <v>63</v>
      </c>
    </row>
    <row r="77" ht="29" customHeight="1">
      <c r="B77" s="4" t="s">
        <v>64</v>
      </c>
    </row>
    <row r="78" ht="15" customHeight="1">
      <c r="B78" s="6" t="s">
        <v>65</v>
      </c>
    </row>
    <row r="79">
      <c r="B79" s="7" t="s">
        <v>66</v>
      </c>
    </row>
    <row r="80">
      <c r="B80" s="7" t="s">
        <v>67</v>
      </c>
    </row>
    <row r="81">
      <c r="B81" s="7" t="s">
        <v>68</v>
      </c>
    </row>
    <row r="82">
      <c r="B82" s="7" t="s">
        <v>69</v>
      </c>
    </row>
    <row r="84" ht="22" customHeight="1">
      <c r="B84" s="2" t="s">
        <v>70</v>
      </c>
      <c r="C84" s="3"/>
    </row>
    <row r="85" ht="16" customHeight="1">
      <c r="B85" s="4" t="s">
        <v>71</v>
      </c>
    </row>
    <row r="86" ht="16" customHeight="1">
      <c r="B86" s="4" t="s">
        <v>72</v>
      </c>
    </row>
    <row r="87" ht="16" customHeight="1">
      <c r="B87" s="4" t="s">
        <v>73</v>
      </c>
    </row>
    <row r="88" ht="16" customHeight="1">
      <c r="B88" s="4" t="s">
        <v>74</v>
      </c>
    </row>
    <row r="89" ht="16" customHeight="1">
      <c r="B89" s="4" t="s">
        <v>75</v>
      </c>
    </row>
    <row r="91" ht="8" customHeight="1">
      <c r="B91" s="14"/>
      <c r="C91" s="14"/>
    </row>
    <row r="92" ht="31" customHeight="1">
      <c r="B92" s="12" t="s">
        <v>76</v>
      </c>
      <c r="C92" s="14"/>
    </row>
    <row r="93" ht="18" customHeight="1">
      <c r="B93" s="12" t="s">
        <v>77</v>
      </c>
      <c r="C93" s="14"/>
    </row>
    <row r="94" ht="17" customHeight="1">
      <c r="B94" s="13" t="s">
        <v>78</v>
      </c>
      <c r="C94" s="14"/>
    </row>
    <row r="95" ht="17" customHeight="1">
      <c r="B95" s="13" t="s">
        <v>79</v>
      </c>
      <c r="C95" s="14"/>
    </row>
    <row r="96" ht="8" customHeight="1">
      <c r="B96" s="14"/>
      <c r="C96" s="14"/>
    </row>
    <row r="98" ht="22" customHeight="1">
      <c r="B98" s="2" t="s">
        <v>80</v>
      </c>
      <c r="C98" s="3"/>
    </row>
    <row r="99">
      <c r="B99" s="7" t="s">
        <v>81</v>
      </c>
    </row>
    <row r="100">
      <c r="B100" s="7" t="s">
        <v>82</v>
      </c>
    </row>
    <row r="102" ht="15" customHeight="1">
      <c r="B102" s="6" t="s">
        <v>83</v>
      </c>
    </row>
  </sheetData>
  <conditionalFormatting sqref="C33:C44">
    <cfRule type="expression" dxfId="0" priority="1">
      <formula>C33="Found"</formula>
    </cfRule>
  </conditionalFormatting>
  <conditionalFormatting sqref="C33:C44">
    <cfRule type="expression" dxfId="1" priority="2">
      <formula>C33="Not found"</formula>
    </cfRule>
  </conditionalFormatting>
  <hyperlinks>
    <hyperlink ref="B30" r:id="rId1"/>
    <hyperlink ref="B65" r:id="rId2"/>
    <hyperlink ref="B66" r:id="rId3"/>
    <hyperlink ref="B67" r:id="rId4"/>
    <hyperlink ref="B68" r:id="rId5"/>
    <hyperlink ref="B79" r:id="rId6"/>
    <hyperlink ref="B80" r:id="rId7"/>
    <hyperlink ref="B81" r:id="rId8"/>
    <hyperlink ref="B82" r:id="rId9"/>
    <hyperlink ref="B94" r:id="rId10"/>
    <hyperlink ref="B95" r:id="rId11"/>
    <hyperlink ref="B99" r:id="rId12"/>
    <hyperlink ref="B100"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84</v>
      </c>
      <c r="B1" s="10" t="s">
        <v>85</v>
      </c>
      <c r="C1" s="10" t="s">
        <v>86</v>
      </c>
      <c r="D1" s="10" t="s">
        <v>87</v>
      </c>
      <c r="E1" s="10" t="s">
        <v>88</v>
      </c>
      <c r="F1" s="10" t="s">
        <v>89</v>
      </c>
      <c r="G1" s="10" t="s">
        <v>90</v>
      </c>
      <c r="H1" s="10" t="s">
        <v>91</v>
      </c>
      <c r="I1" s="10" t="s">
        <v>92</v>
      </c>
      <c r="J1" s="10" t="s">
        <v>93</v>
      </c>
      <c r="K1" s="10" t="s">
        <v>94</v>
      </c>
      <c r="L1" s="10" t="s">
        <v>95</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 Number",'Paste your export here'!$1:$1,0)-1,'Start here'!$C$17,1),CHAR(9)," "),_xlfn.UNICHAR(160)," ")),""))</f>
      </c>
      <c r="E2" cm="1">
        <f t="array" ref="E2:E100001">IF('Start here'!$C$17=0,"",IFERROR(TRIM(SUBSTITUTE(SUBSTITUTE(OFFSET('Paste your export here'!$A$1,1,MATCH("Company Name",'Paste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here'!$A$1,1,MATCH("Address Line 1",'Paste your export here'!$1:$1,0)-1,'Start here'!$C$17,1),CHAR(9)," "),_xlfn.UNICHAR(160)," ")),""))</f>
      </c>
      <c r="H2" cm="1">
        <f t="array" ref="H2:H100001">IF('Start here'!$C$17=0,"",IFERROR(TRIM(SUBSTITUTE(SUBSTITUTE(OFFSET('Paste your export here'!$A$1,1,MATCH("City",'Paste your export here'!$1:$1,0)-1,'Start here'!$C$17,1),CHAR(9)," "),_xlfn.UNICHAR(160)," ")),""))</f>
      </c>
      <c r="I2" cm="1">
        <f t="array" ref="I2:I100001">IF('Start here'!$C$17=0,"",IFERROR(TRIM(SUBSTITUTE(SUBSTITUTE(OFFSET('Paste your export here'!$A$1,1,MATCH("State",'Paste your export here'!$1:$1,0)-1,'Start here'!$C$17,1),CHAR(9)," "),_xlfn.UNICHAR(160)," ")),""))</f>
      </c>
      <c r="J2" cm="1">
        <f t="array" ref="J2:J100001">IF('Start here'!$C$17=0,"",IFERROR(TRIM(SUBSTITUTE(SUBSTITUTE(OFFSET('Paste your export here'!$A$1,1,MATCH("Postal Code",'Paste your export here'!$1:$1,0)-1,'Start here'!$C$17,1),CHAR(9)," "),_xlfn.UNICHAR(160)," ")),""))</f>
      </c>
      <c r="K2" cm="1">
        <f t="array" ref="K2:K100001">IF('Start here'!$C$17=0,"",IFERROR(TRIM(SUBSTITUTE(SUBSTITUTE(OFFSET('Paste your export here'!$A$1,1,MATCH("Country",'Paste your export here'!$1:$1,0)-1,'Start here'!$C$17,1),CHAR(9)," "),_xlfn.UNICHAR(160)," ")),""))</f>
      </c>
      <c r="L2" cm="1">
        <f t="array" ref="L2:L100001">IF('Start here'!$C$17=0,"",MID(IF(IFERROR(TRIM(SUBSTITUTE(SUBSTITUTE(OFFSET('Paste your export here'!$A$1,1,MATCH("List Memberships",'Paste your export here'!$1:$1,0)-1,'Start here'!$C$17,1),CHAR(9)," "),_xlfn.UNICHAR(160)," ")),"")&lt;&gt;""," | Lists: "&amp;IFERROR(TRIM(SUBSTITUTE(SUBSTITUTE(OFFSET('Paste your export here'!$A$1,1,MATCH("List Memberships",'Paste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Constant Contact to Salesforce Leads import template</dc:title>
  <dc:subject>Free Excel template: paste a Constant Contact export and get a Salesforce Leads import file</dc:subject>
  <dc:creator>Operelio</dc:creator>
  <cp:keywords>Constant Contact, Salesforce Leads, Constant Contact to Salesforce Leads, import template, Excel template, CSV import, field mapping</cp:keywords>
  <dc:description>Map your Constant Contact export to Salesforce lead fields. It fills 12 Salesforce Leads fields from 12 Constant Contact columns, with the same rules as https://operelio.com/templates/constant-contact-salesforce-leads.</dc:description>
  <cp:lastModifiedBy>Operelio</cp:lastModifiedBy>
  <cp:category>CRM import template</cp:category>
  <dcterms:created xsi:type="dcterms:W3CDTF">2026-10-03T00:00:00Z</dcterms:created>
  <dcterms:modified xsi:type="dcterms:W3CDTF">2026-10-03T00:00:00Z</dcterms:modified>
</cp:coreProperties>
</file>