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<sst xmlns="http://schemas.openxmlformats.org/spreadsheetml/2006/main" count="108" uniqueCount="108">
  <si>
    <t>Apollo.io to Salesforce Contacts import template</t>
  </si>
  <si>
    <t>Paste your Apollo.io export in, and get a file Salesforce can import. Free from Operelio.</t>
  </si>
  <si>
    <t>Get this into Salesforce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</si>
  <si>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</si>
  <si>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</si>
  <si>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</si>
  <si>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</si>
  <si>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</si>
  <si>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</si>
  <si>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</si>
  <si>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</si>
  <si>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</si>
  <si>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</si>
  <si>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</si>
  <si>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</si>
  <si>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</si>
  <si>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</si>
  <si>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</si>
  <si>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</si>
  <si>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</si>
  <si>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</si>
  <si>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</si>
  <si>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</si>
  <si>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</si>
  <si>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</si>
  <si>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</si>
  <si>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First Name</t>
  </si>
  <si>
    <t>Last Name  →  Last Name</t>
  </si>
  <si>
    <t>Title  →  Title</t>
  </si>
  <si>
    <t>Email  →  Email</t>
  </si>
  <si>
    <t>Mobile Phone  →  Mobile Phone</t>
  </si>
  <si>
    <t>Work Direct Phone  →  Phone</t>
  </si>
  <si>
    <t>Corporate Phone  →  Phone</t>
  </si>
  <si>
    <t>Other Phone  →  Phone</t>
  </si>
  <si>
    <t>Departments  →  Department</t>
  </si>
  <si>
    <t>City  →  Mailing City</t>
  </si>
  <si>
    <t>Person City  →  Mailing City</t>
  </si>
  <si>
    <t>State  →  Mailing State</t>
  </si>
  <si>
    <t>Person State  →  Mailing State</t>
  </si>
  <si>
    <t>Country  →  Mailing Country</t>
  </si>
  <si>
    <t>Person Country  →  Mailing Country</t>
  </si>
  <si>
    <t>Person Linkedin Url  →  LinkedIn URL</t>
  </si>
  <si>
    <t>Company Name  →  Account Name</t>
  </si>
  <si>
    <t>Company  →  Account Name</t>
  </si>
  <si>
    <t>Seniority  →  Description</t>
  </si>
  <si>
    <t>Lists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</si>
  <si>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</si>
  <si>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</si>
  <si>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Mobile Phone: </t>
    </r>
    <r>
      <rPr>
        <sz val="10"/>
        <color rgb="FF334155"/>
        <rFont val="Arial"/>
        <family val="2"/>
      </rPr>
      <t>Maps to Salesforce's MobilePhone field. MobilePhone is a standard Salesforce Contact field that's often hidden in the default layout. If you don't see it, add MobilePhone to your Contact page layout in Salesforce setup before importing.</t>
    </r>
  </si>
  <si>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</si>
  <si>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</si>
  <si>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</si>
  <si>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</si>
  <si>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</si>
  <si>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</si>
  <si>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</si>
  <si>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</si>
  <si>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</si>
  <si>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</si>
  <si>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</si>
  <si>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</si>
  <si>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</si>
  <si>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</si>
  <si>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</si>
  <si>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</si>
  <si>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</si>
  <si>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</si>
  <si>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</si>
  <si>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</si>
  <si>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</si>
  <si>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</si>
  <si>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</si>
  <si>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</si>
  <si>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</si>
  <si>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</si>
  <si>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</si>
  <si>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</si>
  <si>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</si>
  <si>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</si>
  <si>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</si>
  <si>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</si>
  <si>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</si>
  <si>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</si>
  <si>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</si>
  <si>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</si>
  <si>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</si>
  <si>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</si>
  <si>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</si>
  <si>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</si>
  <si>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</si>
  <si>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</si>
  <si>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</si>
  <si>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</si>
  <si>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</si>
  <si>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</si>
  <si>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</si>
  <si>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</si>
  <si>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</si>
  <si>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</si>
  <si>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MobilePhone</t>
  </si>
  <si>
    <t>Phone</t>
  </si>
  <si>
    <t>Department</t>
  </si>
  <si>
    <t>MailingCity</t>
  </si>
  <si>
    <t>MailingState</t>
  </si>
  <si>
    <t>MailingCountry</t>
  </si>
  <si>
    <t>LinkedIn_URL__c</t>
  </si>
  <si>
    <t>AccountName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</si>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</sst>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import_undo.htm&amp;language=en_US&amp;type=5" TargetMode="External"/><Relationship Id="rId5" Type="http://schemas.openxmlformats.org/officeDocument/2006/relationships/hyperlink" Target="https://help.salesforce.com/s/articleView?language=en_US&amp;id=sf.notes_on_importing_data.htm&amp;type=5" TargetMode="External"/><Relationship Id="rId6" Type="http://schemas.openxmlformats.org/officeDocument/2006/relationships/hyperlink" Target="https://help.salesforce.com/s/articleView?id=sf.faq_import_general_whats_the_difference.htm&amp;language=en_US&amp;type=5" TargetMode="External"/><Relationship Id="rId7" Type="http://schemas.openxmlformats.org/officeDocument/2006/relationships/hyperlink" Target="https://help.salesforce.com/s/articleView?id=xcloud.faq_import_general_update_blank_fields.htm&amp;language=en_US&amp;type=5" TargetMode="External"/><Relationship Id="rId8" Type="http://schemas.openxmlformats.org/officeDocument/2006/relationships/hyperlink" Target="https://help.salesforce.com/s/articleView?id=000387292&amp;language=en_US&amp;type=1" TargetMode="External"/><Relationship Id="rId9" Type="http://schemas.openxmlformats.org/officeDocument/2006/relationships/hyperlink" Target="https://operelio.com/sign-up?redirect_url=%2Fapp%2Ftools%2Fcrm_formatter%3Ftemplate%3Dapollo-salesforce-contacts&amp;utm_source=excel_template&amp;utm_medium=file&amp;utm_campaign=apollo-salesforce-contacts&amp;utm_content=signup" TargetMode="External"/><Relationship Id="rId10" Type="http://schemas.openxmlformats.org/officeDocument/2006/relationships/hyperlink" Target="https://operelio.com/templates/apollo-salesforce-leads?utm_source=excel_template&amp;utm_medium=file&amp;utm_campaign=apollo-salesforce-contacts&amp;utm_content=template_page#contacts" TargetMode="External"/><Relationship Id="rId11" Type="http://schemas.openxmlformats.org/officeDocument/2006/relationships/hyperlink" Target="https://operelio.com/templates/salesforce?utm_source=excel_template&amp;utm_medium=file&amp;utm_campaign=apollo-salesforce-contacts&amp;utm_content=crm_hub" TargetMode="External"/><Relationship Id="rId12" Type="http://schemas.openxmlformats.org/officeDocument/2006/relationships/hyperlink" Target="https://operelio.com/templates/crm-import-limits?utm_source=excel_template&amp;utm_medium=file&amp;utm_campaign=apollo-salesforce-contacts&amp;utm_content=import_limits" TargetMode="External"/><Relationship Id="rId1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here'!$C$17=0,0,SUMPRODUCT((LEN('Salesforce Contacts import'!$B$2:$B$100001)=0)*(ROW('Salesforce Contacts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Apollo.io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ht="15" customHeight="1">
      <c r="B31" s="6" t="s">
        <v>23</v>
      </c>
    </row>
    <row r="32">
      <c r="B32" s="7" t="s">
        <v>24</v>
      </c>
    </row>
    <row r="34" ht="22" customHeight="1">
      <c r="B34" s="2" t="s">
        <v>25</v>
      </c>
      <c r="C34" s="3"/>
    </row>
    <row r="35">
      <c r="B35" s="4" t="s">
        <v>26</v>
      </c>
      <c r="C35" s="15" t="str">
        <f>IF(COUNTA('Paste Apollo.io export here'!$1:$1)=0,"Waiting for your paste",IF(ISNUMBER(MATCH("First Name",'Paste Apollo.io export here'!$1:$1,0)),"Found","Not found"))</f>
      </c>
    </row>
    <row r="36">
      <c r="B36" s="4" t="s">
        <v>27</v>
      </c>
      <c r="C36" s="15" t="str">
        <f>IF(COUNTA('Paste Apollo.io export here'!$1:$1)=0,"Waiting for your paste",IF(ISNUMBER(MATCH("Last Name",'Paste Apollo.io export here'!$1:$1,0)),"Found","Not found"))</f>
      </c>
    </row>
    <row r="37">
      <c r="B37" s="4" t="s">
        <v>28</v>
      </c>
      <c r="C37" s="15" t="str">
        <f>IF(COUNTA('Paste Apollo.io export here'!$1:$1)=0,"Waiting for your paste",IF(ISNUMBER(MATCH("Title",'Paste Apollo.io export here'!$1:$1,0)),"Found","Not found"))</f>
      </c>
    </row>
    <row r="38">
      <c r="B38" s="4" t="s">
        <v>29</v>
      </c>
      <c r="C38" s="15" t="str">
        <f>IF(COUNTA('Paste Apollo.io export here'!$1:$1)=0,"Waiting for your paste",IF(ISNUMBER(MATCH("Email",'Paste Apollo.io export here'!$1:$1,0)),"Found","Not found"))</f>
      </c>
    </row>
    <row r="39">
      <c r="B39" s="4" t="s">
        <v>30</v>
      </c>
      <c r="C39" s="15" t="str">
        <f>IF(COUNTA('Paste Apollo.io export here'!$1:$1)=0,"Waiting for your paste",IF(ISNUMBER(MATCH("Mobile Phone",'Paste Apollo.io export here'!$1:$1,0)),"Found","Not found"))</f>
      </c>
    </row>
    <row r="40">
      <c r="B40" s="4" t="s">
        <v>31</v>
      </c>
      <c r="C40" s="15" t="str">
        <f>IF(COUNTA('Paste Apollo.io export here'!$1:$1)=0,"Waiting for your paste",IF(ISNUMBER(MATCH("Work Direct Phone",'Paste Apollo.io export here'!$1:$1,0)),"Found","Not found"))</f>
      </c>
    </row>
    <row r="41">
      <c r="B41" s="4" t="s">
        <v>32</v>
      </c>
      <c r="C41" s="15" t="str">
        <f>IF(COUNTA('Paste Apollo.io export here'!$1:$1)=0,"Waiting for your paste",IF(ISNUMBER(MATCH("Corporate Phone",'Paste Apollo.io export here'!$1:$1,0)),"Found","Not found"))</f>
      </c>
    </row>
    <row r="42">
      <c r="B42" s="4" t="s">
        <v>33</v>
      </c>
      <c r="C42" s="15" t="str">
        <f>IF(COUNTA('Paste Apollo.io export here'!$1:$1)=0,"Waiting for your paste",IF(ISNUMBER(MATCH("Other Phone",'Paste Apollo.io export here'!$1:$1,0)),"Found","Not found"))</f>
      </c>
    </row>
    <row r="43">
      <c r="B43" s="4" t="s">
        <v>34</v>
      </c>
      <c r="C43" s="15" t="str">
        <f>IF(COUNTA('Paste Apollo.io export here'!$1:$1)=0,"Waiting for your paste",IF(ISNUMBER(MATCH("Departments",'Paste Apollo.io export here'!$1:$1,0)),"Found","Not found"))</f>
      </c>
    </row>
    <row r="44">
      <c r="B44" s="4" t="s">
        <v>35</v>
      </c>
      <c r="C44" s="15" t="str">
        <f>IF(COUNTA('Paste Apollo.io export here'!$1:$1)=0,"Waiting for your paste",IF(ISNUMBER(MATCH("City",'Paste Apollo.io export here'!$1:$1,0)),"Found","Not found"))</f>
      </c>
    </row>
    <row r="45">
      <c r="B45" s="4" t="s">
        <v>36</v>
      </c>
      <c r="C45" s="15" t="str">
        <f>IF(COUNTA('Paste Apollo.io export here'!$1:$1)=0,"Waiting for your paste",IF(ISNUMBER(MATCH("Person City",'Paste Apollo.io export here'!$1:$1,0)),"Found","Not found"))</f>
      </c>
    </row>
    <row r="46">
      <c r="B46" s="4" t="s">
        <v>37</v>
      </c>
      <c r="C46" s="15" t="str">
        <f>IF(COUNTA('Paste Apollo.io export here'!$1:$1)=0,"Waiting for your paste",IF(ISNUMBER(MATCH("State",'Paste Apollo.io export here'!$1:$1,0)),"Found","Not found"))</f>
      </c>
    </row>
    <row r="47">
      <c r="B47" s="4" t="s">
        <v>38</v>
      </c>
      <c r="C47" s="15" t="str">
        <f>IF(COUNTA('Paste Apollo.io export here'!$1:$1)=0,"Waiting for your paste",IF(ISNUMBER(MATCH("Person State",'Paste Apollo.io export here'!$1:$1,0)),"Found","Not found"))</f>
      </c>
    </row>
    <row r="48">
      <c r="B48" s="4" t="s">
        <v>39</v>
      </c>
      <c r="C48" s="15" t="str">
        <f>IF(COUNTA('Paste Apollo.io export here'!$1:$1)=0,"Waiting for your paste",IF(ISNUMBER(MATCH("Country",'Paste Apollo.io export here'!$1:$1,0)),"Found","Not found"))</f>
      </c>
    </row>
    <row r="49">
      <c r="B49" s="4" t="s">
        <v>40</v>
      </c>
      <c r="C49" s="15" t="str">
        <f>IF(COUNTA('Paste Apollo.io export here'!$1:$1)=0,"Waiting for your paste",IF(ISNUMBER(MATCH("Person Country",'Paste Apollo.io export here'!$1:$1,0)),"Found","Not found"))</f>
      </c>
    </row>
    <row r="50">
      <c r="B50" s="4" t="s">
        <v>41</v>
      </c>
      <c r="C50" s="15" t="str">
        <f>IF(COUNTA('Paste Apollo.io export here'!$1:$1)=0,"Waiting for your paste",IF(ISNUMBER(MATCH("Person Linkedin Url",'Paste Apollo.io export here'!$1:$1,0)),"Found","Not found"))</f>
      </c>
    </row>
    <row r="51">
      <c r="B51" s="4" t="s">
        <v>42</v>
      </c>
      <c r="C51" s="15" t="str">
        <f>IF(COUNTA('Paste Apollo.io export here'!$1:$1)=0,"Waiting for your paste",IF(ISNUMBER(MATCH("Company Name",'Paste Apollo.io export here'!$1:$1,0)),"Found","Not found"))</f>
      </c>
    </row>
    <row r="52">
      <c r="B52" s="4" t="s">
        <v>43</v>
      </c>
      <c r="C52" s="15" t="str">
        <f>IF(COUNTA('Paste Apollo.io export here'!$1:$1)=0,"Waiting for your paste",IF(ISNUMBER(MATCH("Company",'Paste Apollo.io export here'!$1:$1,0)),"Found","Not found"))</f>
      </c>
    </row>
    <row r="53">
      <c r="B53" s="4" t="s">
        <v>44</v>
      </c>
      <c r="C53" s="15" t="str">
        <f>IF(COUNTA('Paste Apollo.io export here'!$1:$1)=0,"Waiting for your paste",IF(ISNUMBER(MATCH("Seniority",'Paste Apollo.io export here'!$1:$1,0)),"Found","Not found"))</f>
      </c>
    </row>
    <row r="54">
      <c r="B54" s="4" t="s">
        <v>45</v>
      </c>
      <c r="C54" s="15" t="str">
        <f>IF(COUNTA('Paste Apollo.io export here'!$1:$1)=0,"Waiting for your paste",IF(ISNUMBER(MATCH("Lists",'Paste Apollo.io export here'!$1:$1,0)),"Found","Not found"))</f>
      </c>
    </row>
    <row r="55" ht="27" customHeight="1">
      <c r="B55" s="6" t="s">
        <v>46</v>
      </c>
    </row>
    <row r="57" ht="22" customHeight="1">
      <c r="B57" s="2" t="s">
        <v>47</v>
      </c>
      <c r="C57" s="3"/>
    </row>
    <row r="58" ht="42" customHeight="1">
      <c r="B58" s="4" t="s">
        <v>48</v>
      </c>
    </row>
    <row r="59" ht="29" customHeight="1">
      <c r="B59" s="4" t="s">
        <v>49</v>
      </c>
    </row>
    <row r="61" ht="22" customHeight="1">
      <c r="B61" s="2" t="s">
        <v>50</v>
      </c>
      <c r="C61" s="3"/>
    </row>
    <row r="62" ht="16" customHeight="1">
      <c r="B62" s="4" t="s">
        <v>51</v>
      </c>
    </row>
    <row r="63" ht="16" customHeight="1">
      <c r="B63" s="4" t="s">
        <v>52</v>
      </c>
    </row>
    <row r="64" ht="16" customHeight="1">
      <c r="B64" s="4" t="s">
        <v>53</v>
      </c>
    </row>
    <row r="65" ht="16" customHeight="1">
      <c r="B65" s="4" t="s">
        <v>54</v>
      </c>
    </row>
    <row r="66" ht="16" customHeight="1">
      <c r="B66" s="4" t="s">
        <v>55</v>
      </c>
    </row>
    <row r="67" ht="29" customHeight="1">
      <c r="B67" s="4" t="s">
        <v>56</v>
      </c>
    </row>
    <row r="69" ht="29" customHeight="1">
      <c r="B69" s="4" t="s">
        <v>57</v>
      </c>
    </row>
    <row r="70" ht="29" customHeight="1">
      <c r="B70" s="4" t="s">
        <v>58</v>
      </c>
    </row>
    <row r="71" ht="16" customHeight="1">
      <c r="B71" s="4" t="s">
        <v>59</v>
      </c>
    </row>
    <row r="72" ht="16" customHeight="1">
      <c r="B72" s="4" t="s">
        <v>60</v>
      </c>
    </row>
    <row r="73" ht="16" customHeight="1">
      <c r="B73" s="4" t="s">
        <v>61</v>
      </c>
    </row>
    <row r="74" ht="16" customHeight="1">
      <c r="B74" s="4" t="s">
        <v>62</v>
      </c>
    </row>
    <row r="75" ht="15" customHeight="1">
      <c r="B75" s="6" t="s">
        <v>63</v>
      </c>
    </row>
    <row r="76">
      <c r="B76" s="7" t="s">
        <v>64</v>
      </c>
    </row>
    <row r="77">
      <c r="B77" s="7" t="s">
        <v>65</v>
      </c>
    </row>
    <row r="78">
      <c r="B78" s="7" t="s">
        <v>66</v>
      </c>
    </row>
    <row r="80" ht="22" customHeight="1">
      <c r="B80" s="2" t="s">
        <v>67</v>
      </c>
      <c r="C80" s="3"/>
    </row>
    <row r="81" ht="16" customHeight="1">
      <c r="B81" s="4" t="s">
        <v>68</v>
      </c>
    </row>
    <row r="82" ht="16" customHeight="1">
      <c r="B82" s="4" t="s">
        <v>69</v>
      </c>
    </row>
    <row r="83" ht="29" customHeight="1">
      <c r="B83" s="4" t="s">
        <v>70</v>
      </c>
    </row>
    <row r="84" ht="29" customHeight="1">
      <c r="B84" s="4" t="s">
        <v>71</v>
      </c>
    </row>
    <row r="85" ht="29" customHeight="1">
      <c r="B85" s="4" t="s">
        <v>72</v>
      </c>
    </row>
    <row r="86" ht="29" customHeight="1">
      <c r="B86" s="4" t="s">
        <v>73</v>
      </c>
    </row>
    <row r="87" ht="29" customHeight="1">
      <c r="B87" s="4" t="s">
        <v>74</v>
      </c>
    </row>
    <row r="88" ht="15" customHeight="1">
      <c r="B88" s="6" t="s">
        <v>75</v>
      </c>
    </row>
    <row r="89">
      <c r="B89" s="7" t="s">
        <v>76</v>
      </c>
    </row>
    <row r="90">
      <c r="B90" s="7" t="s">
        <v>77</v>
      </c>
    </row>
    <row r="91">
      <c r="B91" s="7" t="s">
        <v>78</v>
      </c>
    </row>
    <row r="92">
      <c r="B92" s="7" t="s">
        <v>79</v>
      </c>
    </row>
    <row r="94" ht="22" customHeight="1">
      <c r="B94" s="2" t="s">
        <v>80</v>
      </c>
      <c r="C94" s="3"/>
    </row>
    <row r="95" ht="16" customHeight="1">
      <c r="B95" s="4" t="s">
        <v>81</v>
      </c>
    </row>
    <row r="96" ht="16" customHeight="1">
      <c r="B96" s="4" t="s">
        <v>82</v>
      </c>
    </row>
    <row r="97" ht="16" customHeight="1">
      <c r="B97" s="4" t="s">
        <v>83</v>
      </c>
    </row>
    <row r="98" ht="16" customHeight="1">
      <c r="B98" s="4" t="s">
        <v>84</v>
      </c>
    </row>
    <row r="99" ht="16" customHeight="1">
      <c r="B99" s="4" t="s">
        <v>85</v>
      </c>
    </row>
    <row r="100" ht="16" customHeight="1">
      <c r="B100" s="4" t="s">
        <v>86</v>
      </c>
    </row>
    <row r="102" ht="8" customHeight="1">
      <c r="B102" s="14"/>
      <c r="C102" s="14"/>
    </row>
    <row r="103" ht="44" customHeight="1">
      <c r="B103" s="12" t="s">
        <v>87</v>
      </c>
      <c r="C103" s="14"/>
    </row>
    <row r="104" ht="18" customHeight="1">
      <c r="B104" s="12" t="s">
        <v>88</v>
      </c>
      <c r="C104" s="14"/>
    </row>
    <row r="105" ht="17" customHeight="1">
      <c r="B105" s="13" t="s">
        <v>89</v>
      </c>
      <c r="C105" s="14"/>
    </row>
    <row r="106" ht="17" customHeight="1">
      <c r="B106" s="13" t="s">
        <v>90</v>
      </c>
      <c r="C106" s="14"/>
    </row>
    <row r="107" ht="8" customHeight="1">
      <c r="B107" s="14"/>
      <c r="C107" s="14"/>
    </row>
    <row r="109" ht="22" customHeight="1">
      <c r="B109" s="2" t="s">
        <v>91</v>
      </c>
      <c r="C109" s="3"/>
    </row>
    <row r="110">
      <c r="B110" s="7" t="s">
        <v>92</v>
      </c>
    </row>
    <row r="111">
      <c r="B111" s="7" t="s">
        <v>93</v>
      </c>
    </row>
    <row r="113" ht="15" customHeight="1">
      <c r="B113" s="6" t="s">
        <v>94</v>
      </c>
    </row>
  </sheetData>
  <conditionalFormatting sqref="C35:C54">
    <cfRule type="expression" dxfId="0" priority="1">
      <formula>C35="Found"</formula>
    </cfRule>
  </conditionalFormatting>
  <conditionalFormatting sqref="C35:C54">
    <cfRule type="expression" dxfId="1" priority="2">
      <formula>C35="Not found"</formula>
    </cfRule>
  </conditionalFormatting>
  <hyperlinks>
    <hyperlink ref="B32" r:id="rId1"/>
    <hyperlink ref="B76" r:id="rId2"/>
    <hyperlink ref="B77" r:id="rId3"/>
    <hyperlink ref="B78" r:id="rId4"/>
    <hyperlink ref="B89" r:id="rId5"/>
    <hyperlink ref="B90" r:id="rId6"/>
    <hyperlink ref="B91" r:id="rId7"/>
    <hyperlink ref="B92" r:id="rId8"/>
    <hyperlink ref="B105" r:id="rId9"/>
    <hyperlink ref="B106" r:id="rId10"/>
    <hyperlink ref="B110" r:id="rId11"/>
    <hyperlink ref="B111" r:id="rId12"/>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95</v>
      </c>
      <c r="B1" s="10" t="s">
        <v>96</v>
      </c>
      <c r="C1" s="10" t="s">
        <v>97</v>
      </c>
      <c r="D1" s="10" t="s">
        <v>98</v>
      </c>
      <c r="E1" s="10" t="s">
        <v>99</v>
      </c>
      <c r="F1" s="10" t="s">
        <v>100</v>
      </c>
      <c r="G1" s="10" t="s">
        <v>101</v>
      </c>
      <c r="H1" s="10" t="s">
        <v>102</v>
      </c>
      <c r="I1" s="10" t="s">
        <v>103</v>
      </c>
      <c r="J1" s="10" t="s">
        <v>104</v>
      </c>
      <c r="K1" s="10" t="s">
        <v>105</v>
      </c>
      <c r="L1" s="10" t="s">
        <v>106</v>
      </c>
      <c r="M1" s="10" t="s">
        <v>107</v>
      </c>
    </row>
    <row r="2">
      <c r="A2" cm="1">
        <f t="array" ref="A2:A100001">IF('Start here'!$C$17=0,"",IFERROR(TRIM(SUBSTITUTE(SUBSTITUTE(OFFSET('Paste Apollo.io export here'!$A$1,1,MATCH("First Name",'Paste Apollo.io export here'!$1:$1,0)-1,'Start here'!$C$17,1),CHAR(9)," "),_xlfn.UNICHAR(160)," ")),""))</f>
      </c>
      <c r="B2" cm="1">
        <f t="array" ref="B2:B100001">IF('Start here'!$C$17=0,"",IFERROR(TRIM(SUBSTITUTE(SUBSTITUTE(OFFSET('Paste Apollo.io export here'!$A$1,1,MATCH("Last Name",'Paste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here'!$C$17=0,"",LOWER(IFERROR(TRIM(SUBSTITUTE(SUBSTITUTE(OFFSET('Paste Apollo.io export here'!$A$1,1,MATCH("Email",'Paste Apollo.io export here'!$1:$1,0)-1,'Start here'!$C$17,1),CHAR(9)," "),_xlfn.UNICHAR(160)," ")),"")))</f>
      </c>
      <c r="E2" cm="1">
        <f t="array" ref="E2:E100001">IF('Start here'!$C$17=0,"",IFERROR(TRIM(SUBSTITUTE(SUBSTITUTE(OFFSET('Paste Apollo.io export here'!$A$1,1,MATCH("Mobile Phone",'Paste Apollo.io export here'!$1:$1,0)-1,'Start here'!$C$17,1),CHAR(9)," "),_xlfn.UNICHAR(160)," ")),""))</f>
      </c>
      <c r="F2" cm="1">
        <f t="array" ref="F2:F100001">IF('Start here'!$C$17=0,"",IF(IFERROR(TRIM(SUBSTITUTE(SUBSTITUTE(OFFSET('Paste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G2" cm="1">
        <f t="array" ref="G2:G100001">IF('Start here'!$C$17=0,"",IFERROR(TRIM(LEFT(IFERROR(TRIM(SUBSTITUTE(SUBSTITUTE(OFFSET('Paste Apollo.io export here'!$A$1,1,MATCH("Departments",'Paste Apollo.io export here'!$1:$1,0)-1,'Start here'!$C$17,1),CHAR(9)," "),_xlfn.UNICHAR(160)," ")),""),FIND(", ",IFERROR(TRIM(SUBSTITUTE(SUBSTITUTE(OFFSET('Paste Apollo.io export here'!$A$1,1,MATCH("Departments",'Paste Apollo.io export here'!$1:$1,0)-1,'Start here'!$C$17,1),CHAR(9)," "),_xlfn.UNICHAR(160)," ")),""))-1)),IFERROR(TRIM(SUBSTITUTE(SUBSTITUTE(OFFSET('Paste Apollo.io export here'!$A$1,1,MATCH("Departments",'Paste Apollo.io export here'!$1:$1,0)-1,'Start here'!$C$17,1),CHAR(9)," "),_xlfn.UNICHAR(160)," ")),"")))</f>
      </c>
      <c r="H2" cm="1">
        <f t="array" ref="H2:H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I2" cm="1">
        <f t="array" ref="I2:I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J2" cm="1">
        <f t="array" ref="J2:J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c r="K2" cm="1">
        <f t="array" ref="K2:K100001">IF('Start here'!$C$17=0,"",IFERROR(TRIM(SUBSTITUTE(SUBSTITUTE(OFFSET('Paste Apollo.io export here'!$A$1,1,MATCH("Person Linkedin Url",'Paste Apollo.io export here'!$1:$1,0)-1,'Start here'!$C$17,1),CHAR(9)," "),_xlfn.UNICHAR(160)," ")),""))</f>
      </c>
      <c r="L2" cm="1">
        <f t="array" ref="L2:L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M2" cm="1">
        <f t="array" ref="M2:M100001">IF('Start here'!$C$17=0,"",MID(IF(IFERROR(TRIM(SUBSTITUTE(SUBSTITUTE(OFFSET('Paste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Salesforce Contacts import template</dc:title>
  <dc:subject>Free Excel template: paste a Apollo.io export and get a Salesforce Contacts import file</dc:subject>
  <dc:creator>Operelio</dc:creator>
  <cp:keywords>Apollo.io, Salesforce Contacts, Apollo.io to Salesforce Contacts, import template, Excel template, CSV import, field mapping</cp:keywords>
  <dc:description>Map your Apollo.io people export directly to Salesforce contact fields. It fills 13 Salesforce Contacts fields from 20 Apollo.io columns, with the same rules as https://operelio.com/templates/apollo-salesforce-leads#contacts.</dc:description>
  <cp:lastModifiedBy>Operelio</cp:lastModifiedBy>
  <cp:category>CRM import template</cp:category>
  <dcterms:created xsi:type="dcterms:W3CDTF">2026-10-03T00:00:00Z</dcterms:created>
  <dcterms:modified xsi:type="dcterms:W3CDTF">2026-10-03T00:00:00Z</dcterms:modified>
</cp:coreProperties>
</file>