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<sst xmlns="http://schemas.openxmlformats.org/spreadsheetml/2006/main" count="82" uniqueCount="82">
  <si>
    <t>Apollo.io to Pipedrive import template</t>
  </si>
  <si>
    <t>Paste your Apollo.io export in, and get a file Pipedrive can import. Free from Operelio.</t>
  </si>
  <si>
    <t>Get this into Pipedrive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</si>
  <si>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</si>
  <si>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</si>
  <si>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</si>
  <si>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</si>
  <si>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</si>
  <si>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</si>
  <si>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</si>
  <si>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</si>
  <si>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</si>
  <si>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</si>
  <si>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</si>
  <si>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</si>
  <si>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</si>
  <si>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</si>
  <si>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</si>
  <si>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</si>
  <si>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</si>
  <si>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</si>
  <si>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</si>
  <si>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</si>
  <si>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</si>
  <si>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</si>
  <si>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</si>
  <si>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Name</t>
  </si>
  <si>
    <t>Last Name  →  Name</t>
  </si>
  <si>
    <t>Email  →  Email</t>
  </si>
  <si>
    <t>Title  →  Job Title</t>
  </si>
  <si>
    <t>Company Name  →  Organization</t>
  </si>
  <si>
    <t>Company  →  Organization</t>
  </si>
  <si>
    <t>Mobile Phone  →  Phone</t>
  </si>
  <si>
    <t>Work Direct Phone  →  Phone</t>
  </si>
  <si>
    <t>Corporate Phone  →  Phone</t>
  </si>
  <si>
    <t>Other Phone  →  Phone</t>
  </si>
  <si>
    <t>Person Linkedin Url  →  Notes</t>
  </si>
  <si>
    <t>Seniority  →  Notes</t>
  </si>
  <si>
    <t>Departments  →  Notes</t>
  </si>
  <si>
    <t>Lists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</si>
  <si>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</si>
  <si>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</si>
  <si>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</si>
  <si>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</si>
  <si>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</si>
  <si>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</si>
  <si>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</si>
  <si>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</si>
  <si>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</si>
  <si>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</si>
  <si>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</si>
  <si>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</si>
  <si>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</si>
  <si>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</si>
  <si>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</si>
  <si>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</si>
  <si>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</si>
  <si>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</si>
  <si>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</si>
  <si>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</si>
  <si>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</si>
  <si>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</si>
  <si>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</si>
  <si>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</si>
  <si>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</si>
  <si>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</si>
  <si>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</si>
  <si>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</si>
  <si>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</si>
  <si>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</si>
  <si>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</si>
  <si>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</si>
  <si>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</si>
  <si>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</si>
  <si>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</si>
  <si>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</si>
  <si>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</si>
  <si>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</si>
  <si>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job_title</t>
  </si>
  <si>
    <t>org_name</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</si>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</sst>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apollo-pipedrive-contacts&amp;utm_source=excel_template&amp;utm_medium=file&amp;utm_campaign=apollo-pipedrive-contacts&amp;utm_content=signup" TargetMode="External"/><Relationship Id="rId7" Type="http://schemas.openxmlformats.org/officeDocument/2006/relationships/hyperlink" Target="https://operelio.com/templates/apollo-pipedrive-contacts?utm_source=excel_template&amp;utm_medium=file&amp;utm_campaign=apollo-pipedrive-contacts&amp;utm_content=template_page" TargetMode="External"/><Relationship Id="rId8" Type="http://schemas.openxmlformats.org/officeDocument/2006/relationships/hyperlink" Target="https://operelio.com/templates/pipedrive?utm_source=excel_template&amp;utm_medium=file&amp;utm_campaign=apollo-pipedrive-contacts&amp;utm_content=crm_hub" TargetMode="External"/><Relationship Id="rId9" Type="http://schemas.openxmlformats.org/officeDocument/2006/relationships/hyperlink" Target="https://operelio.com/templates/crm-import-limits?utm_source=excel_template&amp;utm_medium=file&amp;utm_campaign=apollo-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here'!$A$2:$ZZ$100001,0,MATCH("Person Linkedin Url",'Paste Apollo.io export here'!$1:$1,0)),CHAR(9)," "),_xlfn.UNICHAR(160)," ")))&gt;0),ROW('Paste Apollo.io export here'!$A$2:$A$100001)-1),0),IFERROR(LOOKUP(2,1/(LEN(TRIM(SUBSTITUTE(SUBSTITUTE(INDEX('Paste Apollo.io export here'!$A$2:$ZZ$100001,0,MATCH("Seniority",'Paste Apollo.io export here'!$1:$1,0)),CHAR(9)," "),_xlfn.UNICHAR(160)," ")))&gt;0),ROW('Paste Apollo.io export here'!$A$2:$A$100001)-1),0),IFERROR(LOOKUP(2,1/(LEN(TRIM(SUBSTITUTE(SUBSTITUTE(INDEX('Paste Apollo.io export here'!$A$2:$ZZ$100001,0,MATCH("Departments",'Paste Apollo.io export here'!$1:$1,0)),CHAR(9)," "),_xlfn.UNICHAR(160)," ")))&gt;0),ROW('Paste Apollo.io export here'!$A$2:$A$100001)-1),0),IFERROR(LOOKUP(2,1/(LEN(TRIM(SUBSTITUTE(SUBSTITUTE(INDEX('Paste Apollo.io export here'!$A$2:$ZZ$100001,0,MATCH("Lists",'Paste Apollo.io export here'!$1:$1,0)),CHAR(9)," "),_xlfn.UNICHAR(160)," ")))&gt;0),ROW('Paste Apollo.io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Apollo.io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ht="15" customHeight="1">
      <c r="B31" s="6" t="s">
        <v>23</v>
      </c>
    </row>
    <row r="32">
      <c r="B32" s="7" t="s">
        <v>24</v>
      </c>
    </row>
    <row r="34" ht="22" customHeight="1">
      <c r="B34" s="2" t="s">
        <v>25</v>
      </c>
      <c r="C34" s="3"/>
    </row>
    <row r="35">
      <c r="B35" s="4" t="s">
        <v>26</v>
      </c>
      <c r="C35" s="15" t="str">
        <f>IF(COUNTA('Paste Apollo.io export here'!$1:$1)=0,"Waiting for your paste",IF(ISNUMBER(MATCH("First Name",'Paste Apollo.io export here'!$1:$1,0)),"Found","Not found"))</f>
      </c>
    </row>
    <row r="36">
      <c r="B36" s="4" t="s">
        <v>27</v>
      </c>
      <c r="C36" s="15" t="str">
        <f>IF(COUNTA('Paste Apollo.io export here'!$1:$1)=0,"Waiting for your paste",IF(ISNUMBER(MATCH("Last Name",'Paste Apollo.io export here'!$1:$1,0)),"Found","Not found"))</f>
      </c>
    </row>
    <row r="37">
      <c r="B37" s="4" t="s">
        <v>28</v>
      </c>
      <c r="C37" s="15" t="str">
        <f>IF(COUNTA('Paste Apollo.io export here'!$1:$1)=0,"Waiting for your paste",IF(ISNUMBER(MATCH("Email",'Paste Apollo.io export here'!$1:$1,0)),"Found","Not found"))</f>
      </c>
    </row>
    <row r="38">
      <c r="B38" s="4" t="s">
        <v>29</v>
      </c>
      <c r="C38" s="15" t="str">
        <f>IF(COUNTA('Paste Apollo.io export here'!$1:$1)=0,"Waiting for your paste",IF(ISNUMBER(MATCH("Title",'Paste Apollo.io export here'!$1:$1,0)),"Found","Not found"))</f>
      </c>
    </row>
    <row r="39">
      <c r="B39" s="4" t="s">
        <v>30</v>
      </c>
      <c r="C39" s="15" t="str">
        <f>IF(COUNTA('Paste Apollo.io export here'!$1:$1)=0,"Waiting for your paste",IF(ISNUMBER(MATCH("Company Name",'Paste Apollo.io export here'!$1:$1,0)),"Found","Not found"))</f>
      </c>
    </row>
    <row r="40">
      <c r="B40" s="4" t="s">
        <v>31</v>
      </c>
      <c r="C40" s="15" t="str">
        <f>IF(COUNTA('Paste Apollo.io export here'!$1:$1)=0,"Waiting for your paste",IF(ISNUMBER(MATCH("Company",'Paste Apollo.io export here'!$1:$1,0)),"Found","Not found"))</f>
      </c>
    </row>
    <row r="41">
      <c r="B41" s="4" t="s">
        <v>32</v>
      </c>
      <c r="C41" s="15" t="str">
        <f>IF(COUNTA('Paste Apollo.io export here'!$1:$1)=0,"Waiting for your paste",IF(ISNUMBER(MATCH("Mobile Phone",'Paste Apollo.io export here'!$1:$1,0)),"Found","Not found"))</f>
      </c>
    </row>
    <row r="42">
      <c r="B42" s="4" t="s">
        <v>33</v>
      </c>
      <c r="C42" s="15" t="str">
        <f>IF(COUNTA('Paste Apollo.io export here'!$1:$1)=0,"Waiting for your paste",IF(ISNUMBER(MATCH("Work Direct Phone",'Paste Apollo.io export here'!$1:$1,0)),"Found","Not found"))</f>
      </c>
    </row>
    <row r="43">
      <c r="B43" s="4" t="s">
        <v>34</v>
      </c>
      <c r="C43" s="15" t="str">
        <f>IF(COUNTA('Paste Apollo.io export here'!$1:$1)=0,"Waiting for your paste",IF(ISNUMBER(MATCH("Corporate Phone",'Paste Apollo.io export here'!$1:$1,0)),"Found","Not found"))</f>
      </c>
    </row>
    <row r="44">
      <c r="B44" s="4" t="s">
        <v>35</v>
      </c>
      <c r="C44" s="15" t="str">
        <f>IF(COUNTA('Paste Apollo.io export here'!$1:$1)=0,"Waiting for your paste",IF(ISNUMBER(MATCH("Other Phone",'Paste Apollo.io export here'!$1:$1,0)),"Found","Not found"))</f>
      </c>
    </row>
    <row r="45">
      <c r="B45" s="4" t="s">
        <v>36</v>
      </c>
      <c r="C45" s="15" t="str">
        <f>IF(COUNTA('Paste Apollo.io export here'!$1:$1)=0,"Waiting for your paste",IF(ISNUMBER(MATCH("Person Linkedin Url",'Paste Apollo.io export here'!$1:$1,0)),"Found","Not found"))</f>
      </c>
    </row>
    <row r="46">
      <c r="B46" s="4" t="s">
        <v>37</v>
      </c>
      <c r="C46" s="15" t="str">
        <f>IF(COUNTA('Paste Apollo.io export here'!$1:$1)=0,"Waiting for your paste",IF(ISNUMBER(MATCH("Seniority",'Paste Apollo.io export here'!$1:$1,0)),"Found","Not found"))</f>
      </c>
    </row>
    <row r="47">
      <c r="B47" s="4" t="s">
        <v>38</v>
      </c>
      <c r="C47" s="15" t="str">
        <f>IF(COUNTA('Paste Apollo.io export here'!$1:$1)=0,"Waiting for your paste",IF(ISNUMBER(MATCH("Departments",'Paste Apollo.io export here'!$1:$1,0)),"Found","Not found"))</f>
      </c>
    </row>
    <row r="48">
      <c r="B48" s="4" t="s">
        <v>39</v>
      </c>
      <c r="C48" s="15" t="str">
        <f>IF(COUNTA('Paste Apollo.io export here'!$1:$1)=0,"Waiting for your paste",IF(ISNUMBER(MATCH("Lists",'Paste Apollo.io export here'!$1:$1,0)),"Found","Not found"))</f>
      </c>
    </row>
    <row r="49" ht="27" customHeight="1">
      <c r="B49" s="6" t="s">
        <v>40</v>
      </c>
    </row>
    <row r="51" ht="22" customHeight="1">
      <c r="B51" s="2" t="s">
        <v>41</v>
      </c>
      <c r="C51" s="3"/>
    </row>
    <row r="52" ht="16" customHeight="1">
      <c r="B52" s="4" t="s">
        <v>42</v>
      </c>
    </row>
    <row r="53" ht="16" customHeight="1">
      <c r="B53" s="4" t="s">
        <v>43</v>
      </c>
    </row>
    <row r="54" ht="16" customHeight="1">
      <c r="B54" s="4" t="s">
        <v>44</v>
      </c>
    </row>
    <row r="55" ht="16" customHeight="1">
      <c r="B55" s="4" t="s">
        <v>45</v>
      </c>
    </row>
    <row r="56" ht="16" customHeight="1">
      <c r="B56" s="4" t="s">
        <v>46</v>
      </c>
    </row>
    <row r="57" ht="29" customHeight="1">
      <c r="B57" s="4" t="s">
        <v>47</v>
      </c>
    </row>
    <row r="59" ht="16" customHeight="1">
      <c r="B59" s="4" t="s">
        <v>48</v>
      </c>
    </row>
    <row r="60" ht="29" customHeight="1">
      <c r="B60" s="4" t="s">
        <v>49</v>
      </c>
    </row>
    <row r="61" ht="16" customHeight="1">
      <c r="B61" s="4" t="s">
        <v>50</v>
      </c>
    </row>
    <row r="62" ht="16" customHeight="1">
      <c r="B62" s="4" t="s">
        <v>51</v>
      </c>
    </row>
    <row r="63" ht="16" customHeight="1">
      <c r="B63" s="4" t="s">
        <v>52</v>
      </c>
    </row>
    <row r="64" ht="16" customHeight="1">
      <c r="B64" s="4" t="s">
        <v>53</v>
      </c>
    </row>
    <row r="65" ht="16" customHeight="1">
      <c r="B65" s="4" t="s">
        <v>54</v>
      </c>
    </row>
    <row r="66" ht="16" customHeight="1">
      <c r="B66" s="4" t="s">
        <v>55</v>
      </c>
    </row>
    <row r="67" ht="16" customHeight="1">
      <c r="B67" s="4" t="s">
        <v>56</v>
      </c>
    </row>
    <row r="68" ht="15" customHeight="1">
      <c r="B68" s="6" t="s">
        <v>57</v>
      </c>
    </row>
    <row r="69">
      <c r="B69" s="7" t="s">
        <v>58</v>
      </c>
    </row>
    <row r="70">
      <c r="B70" s="7" t="s">
        <v>59</v>
      </c>
    </row>
    <row r="71">
      <c r="B71" s="7" t="s">
        <v>60</v>
      </c>
    </row>
    <row r="72">
      <c r="B72" s="7" t="s">
        <v>61</v>
      </c>
    </row>
    <row r="74" ht="22" customHeight="1">
      <c r="B74" s="2" t="s">
        <v>62</v>
      </c>
      <c r="C74" s="3"/>
    </row>
    <row r="75" ht="16" customHeight="1">
      <c r="B75" s="4" t="s">
        <v>63</v>
      </c>
    </row>
    <row r="76" ht="16" customHeight="1">
      <c r="B76" s="4" t="s">
        <v>64</v>
      </c>
    </row>
    <row r="77" ht="16" customHeight="1">
      <c r="B77" s="4" t="s">
        <v>65</v>
      </c>
    </row>
    <row r="78" ht="16" customHeight="1">
      <c r="B78" s="4" t="s">
        <v>66</v>
      </c>
    </row>
    <row r="79" ht="16" customHeight="1">
      <c r="B79" s="4" t="s">
        <v>67</v>
      </c>
    </row>
    <row r="81" ht="8" customHeight="1">
      <c r="B81" s="14"/>
      <c r="C81" s="14"/>
    </row>
    <row r="82" ht="31" customHeight="1">
      <c r="B82" s="12" t="s">
        <v>68</v>
      </c>
      <c r="C82" s="14"/>
    </row>
    <row r="83" ht="18" customHeight="1">
      <c r="B83" s="12" t="s">
        <v>69</v>
      </c>
      <c r="C83" s="14"/>
    </row>
    <row r="84" ht="17" customHeight="1">
      <c r="B84" s="13" t="s">
        <v>70</v>
      </c>
      <c r="C84" s="14"/>
    </row>
    <row r="85" ht="17" customHeight="1">
      <c r="B85" s="13" t="s">
        <v>71</v>
      </c>
      <c r="C85" s="14"/>
    </row>
    <row r="86" ht="8" customHeight="1">
      <c r="B86" s="14"/>
      <c r="C86" s="14"/>
    </row>
    <row r="88" ht="22" customHeight="1">
      <c r="B88" s="2" t="s">
        <v>72</v>
      </c>
      <c r="C88" s="3"/>
    </row>
    <row r="89">
      <c r="B89" s="7" t="s">
        <v>73</v>
      </c>
    </row>
    <row r="90">
      <c r="B90" s="7" t="s">
        <v>74</v>
      </c>
    </row>
    <row r="92" ht="15" customHeight="1">
      <c r="B92" s="6" t="s">
        <v>75</v>
      </c>
    </row>
  </sheetData>
  <conditionalFormatting sqref="C35:C48">
    <cfRule type="expression" dxfId="0" priority="1">
      <formula>C35="Found"</formula>
    </cfRule>
  </conditionalFormatting>
  <conditionalFormatting sqref="C35:C48">
    <cfRule type="expression" dxfId="1" priority="2">
      <formula>C35="Not found"</formula>
    </cfRule>
  </conditionalFormatting>
  <hyperlinks>
    <hyperlink ref="B32" r:id="rId1"/>
    <hyperlink ref="B69" r:id="rId2"/>
    <hyperlink ref="B70" r:id="rId3"/>
    <hyperlink ref="B71" r:id="rId4"/>
    <hyperlink ref="B72" r:id="rId5"/>
    <hyperlink ref="B84" r:id="rId6"/>
    <hyperlink ref="B85" r:id="rId7"/>
    <hyperlink ref="B89" r:id="rId8"/>
    <hyperlink ref="B90"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76</v>
      </c>
      <c r="B1" s="10" t="s">
        <v>77</v>
      </c>
      <c r="C1" s="10" t="s">
        <v>78</v>
      </c>
      <c r="D1" s="10" t="s">
        <v>79</v>
      </c>
      <c r="E1" s="10" t="s">
        <v>80</v>
      </c>
      <c r="F1" s="10" t="s">
        <v>81</v>
      </c>
    </row>
    <row r="2">
      <c r="A2" cm="1">
        <f t="array" ref="A2:A100001">IF('Start here'!$C$17=0,"",MID(IF(IFERROR(TRIM(SUBSTITUTE(SUBSTITUTE(OFFSET('Paste Apollo.io export here'!$A$1,1,MATCH("First Name",'Paste Apollo.io export here'!$1:$1,0)-1,'Start here'!$C$17,1),CHAR(9)," "),_xlfn.UNICHAR(160)," ")),"")&lt;&gt;""," "&amp;IFERROR(TRIM(SUBSTITUTE(SUBSTITUTE(OFFSET('Paste Apollo.io export here'!$A$1,1,MATCH("First Name",'Paste Apollo.io export here'!$1:$1,0)-1,'Start here'!$C$17,1),CHAR(9)," "),_xlfn.UNICHAR(160)," ")),""),"")&amp;IF(IFERROR(TRIM(SUBSTITUTE(SUBSTITUTE(OFFSET('Paste Apollo.io export here'!$A$1,1,MATCH("Last Name",'Paste Apollo.io export here'!$1:$1,0)-1,'Start here'!$C$17,1),CHAR(9)," "),_xlfn.UNICHAR(160)," ")),"")&lt;&gt;""," "&amp;IFERROR(TRIM(SUBSTITUTE(SUBSTITUTE(OFFSET('Paste Apollo.io export here'!$A$1,1,MATCH("Last Name",'Paste Apollo.io export here'!$1:$1,0)-1,'Start here'!$C$17,1),CHAR(9)," "),_xlfn.UNICHAR(160)," ")),""),""),2,32767))</f>
      </c>
      <c r="B2" cm="1">
        <f t="array" ref="B2:B100001">IF('Start here'!$C$17=0,"",LOWER(IFERROR(TRIM(SUBSTITUTE(SUBSTITUTE(OFFSET('Paste Apollo.io export here'!$A$1,1,MATCH("Email",'Paste Apollo.io export here'!$1:$1,0)-1,'Start here'!$C$17,1),CHAR(9)," "),_xlfn.UNICHAR(160)," ")),"")))</f>
      </c>
      <c r="C2" cm="1">
        <f t="array" ref="C2:C100001">IF('Start here'!$C$17=0,"",IFERROR(TRIM(SUBSTITUTE(SUBSTITUTE(OFFSET('Paste Apollo.io export here'!$A$1,1,MATCH("Title",'Paste Apollo.io export here'!$1:$1,0)-1,'Start here'!$C$17,1),CHAR(9)," "),_xlfn.UNICHAR(160)," ")),""))</f>
      </c>
      <c r="D2" cm="1">
        <f t="array" ref="D2:D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E2" cm="1">
        <f t="array" ref="E2:E100001">IF('Start here'!$C$17=0,"",IF(IFERROR(TRIM(SUBSTITUTE(SUBSTITUTE(OFFSET('Paste Apollo.io export here'!$A$1,1,MATCH("Mobile Phone",'Paste Apollo.io export here'!$1:$1,0)-1,'Start here'!$C$17,1),CHAR(9)," "),_xlfn.UNICHAR(160)," ")),"")&lt;&gt;"",IFERROR(TRIM(SUBSTITUTE(SUBSTITUTE(OFFSET('Paste Apollo.io export here'!$A$1,1,MATCH("Mobile Phone",'Paste Apollo.io export here'!$1:$1,0)-1,'Start here'!$C$17,1),CHAR(9)," "),_xlfn.UNICHAR(160)," ")),""),IF(IFERROR(TRIM(SUBSTITUTE(SUBSTITUTE(OFFSET('Paste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F2" cm="1">
        <f t="array" ref="F2:F100001">IF('Start here'!$C$17=0,"",MID(IF(IFERROR(TRIM(SUBSTITUTE(SUBSTITUTE(OFFSET('Paste Apollo.io export here'!$A$1,1,MATCH("Person Linkedin Url",'Paste Apollo.io export here'!$1:$1,0)-1,'Start here'!$C$17,1),CHAR(9)," "),_xlfn.UNICHAR(160)," ")),"")&lt;&gt;""," | LinkedIn: "&amp;IFERROR(TRIM(SUBSTITUTE(SUBSTITUTE(OFFSET('Paste Apollo.io export here'!$A$1,1,MATCH("Person Linkedin Url",'Paste Apollo.io export here'!$1:$1,0)-1,'Start here'!$C$17,1),CHAR(9)," "),_xlfn.UNICHAR(160)," ")),""),"")&amp;IF(IFERROR(TRIM(SUBSTITUTE(SUBSTITUTE(OFFSET('Paste Apollo.io export here'!$A$1,1,MATCH("Seniority",'Paste Apollo.io export here'!$1:$1,0)-1,'Start here'!$C$17,1),CHAR(9)," "),_xlfn.UNICHAR(160)," ")),"")&lt;&gt;""," | Seniority: "&amp;IFERROR(TRIM(SUBSTITUTE(SUBSTITUTE(OFFSET('Paste Apollo.io export here'!$A$1,1,MATCH("Seniority",'Paste Apollo.io export here'!$1:$1,0)-1,'Start here'!$C$17,1),CHAR(9)," "),_xlfn.UNICHAR(160)," ")),""),"")&amp;IF(IFERROR(TRIM(SUBSTITUTE(SUBSTITUTE(OFFSET('Paste Apollo.io export here'!$A$1,1,MATCH("Departments",'Paste Apollo.io export here'!$1:$1,0)-1,'Start here'!$C$17,1),CHAR(9)," "),_xlfn.UNICHAR(160)," ")),"")&lt;&gt;""," | Departments: "&amp;IFERROR(TRIM(SUBSTITUTE(SUBSTITUTE(OFFSET('Paste Apollo.io export here'!$A$1,1,MATCH("Departments",'Paste Apollo.io export here'!$1:$1,0)-1,'Start here'!$C$17,1),CHAR(9)," "),_xlfn.UNICHAR(160)," ")),""),"")&amp;IF(IFERROR(TRIM(SUBSTITUTE(SUBSTITUTE(OFFSET('Paste Apollo.io export here'!$A$1,1,MATCH("Lists",'Paste Apollo.io export here'!$1:$1,0)-1,'Start here'!$C$17,1),CHAR(9)," "),_xlfn.UNICHAR(160)," ")),"")&lt;&gt;""," | Apollo lists: "&amp;IFERROR(TRIM(SUBSTITUTE(SUBSTITUTE(OFFSET('Paste Apollo.io export here'!$A$1,1,MATCH("Lists",'Paste Apollo.io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Pipedrive import template</dc:title>
  <dc:subject>Free Excel template: paste a Apollo.io export and get a Pipedrive import file</dc:subject>
  <dc:creator>Operelio</dc:creator>
  <cp:keywords>Apollo.io, Pipedrive, Apollo.io to Pipedrive, import template, Excel template, CSV import, field mapping</cp:keywords>
  <dc:description>Map your Apollo.io people export directly to Pipedrive contact fields. It fills 6 Pipedrive fields from 14 Apollo.io columns, with the same rules as https://operelio.com/templates/apollo-pipedrive-contacts.</dc:description>
  <cp:lastModifiedBy>Operelio</cp:lastModifiedBy>
  <cp:category>CRM import template</cp:category>
  <dcterms:created xsi:type="dcterms:W3CDTF">2026-10-03T00:00:00Z</dcterms:created>
  <dcterms:modified xsi:type="dcterms:W3CDTF">2026-10-03T00:00:00Z</dcterms:modified>
</cp:coreProperties>
</file>